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90" windowWidth="15240" windowHeight="87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<sst xmlns="http://schemas.openxmlformats.org/spreadsheetml/2006/main" count="102" uniqueCount="82">
  <si>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>Dział</t>
  </si>
  <si>
    <t>§</t>
  </si>
  <si>
    <t>w  złotych</t>
  </si>
  <si>
    <t>Dochody ogółem</t>
  </si>
  <si>
    <t>Ogółem</t>
  </si>
  <si>
    <t>Źródło dochodów</t>
  </si>
  <si>
    <t>Rozdział*</t>
  </si>
  <si>
    <t>Dochody budżetu powiatu na 2008 r.</t>
  </si>
  <si>
    <t>Planowane dochody na 2008 r</t>
  </si>
  <si>
    <t>w tym :</t>
  </si>
  <si>
    <t>bieżące</t>
  </si>
  <si>
    <t xml:space="preserve">majątkowe </t>
  </si>
  <si>
    <t>O10</t>
  </si>
  <si>
    <t>ROLNICTWO I ŁOWIECTWO</t>
  </si>
  <si>
    <t>O1005</t>
  </si>
  <si>
    <t>Prace geodezyjno-urządzeniowe na potrzeby rolnictwa</t>
  </si>
  <si>
    <t>Dotacje celowe otrzymane z budżetu państwa na zadania bieżące z zakresu administarcji rządowej oraz inne zadania zlecone ustawami realizowane przez powiat</t>
  </si>
  <si>
    <t>O20</t>
  </si>
  <si>
    <t>LEŚNICTWO</t>
  </si>
  <si>
    <t>O2095</t>
  </si>
  <si>
    <t xml:space="preserve">Pozostała działalność </t>
  </si>
  <si>
    <t>Środki na dofinansowanie własnych bieżących zadań powiatu pozyskane z innych źródeł</t>
  </si>
  <si>
    <t xml:space="preserve">TRANSPORT I ŁĄCZNOŚĆ </t>
  </si>
  <si>
    <t xml:space="preserve">Drogi publiczne powiatowe </t>
  </si>
  <si>
    <t>O970</t>
  </si>
  <si>
    <t>Wpływy z różnych dochodów</t>
  </si>
  <si>
    <t xml:space="preserve">GOSPODARKA MIESZKANIOWA </t>
  </si>
  <si>
    <t xml:space="preserve">Gospodarka gruntami i nieruchomościami </t>
  </si>
  <si>
    <t>O750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</si>
  <si>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</si>
  <si>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Dochody jednostek samorządu terytorialnego związane z realizacją zadań z zakresu administarcji rządowej oraz innych zadań zleconych ustawami</t>
  </si>
  <si>
    <t xml:space="preserve">DZIAŁALNOŚĆ USŁUGOWA </t>
  </si>
  <si>
    <t>Prace geodezyjne i kartograficzne (nieinwestycyjne)</t>
  </si>
  <si>
    <t>Nadzór budowlany</t>
  </si>
  <si>
    <t xml:space="preserve">ADMINISTRACJA PUBLICZNA </t>
  </si>
  <si>
    <t xml:space="preserve">Urzędy wojewódzkie </t>
  </si>
  <si>
    <t xml:space="preserve">Starostwa powiatowe </t>
  </si>
  <si>
    <t>O420</t>
  </si>
  <si>
    <t xml:space="preserve">Wpływy z opłaty komunikacyjnej </t>
  </si>
  <si>
    <t xml:space="preserve">Komisje poborowe </t>
  </si>
  <si>
    <t xml:space="preserve">Dotacje celowe otrzymane z budżetu państwa na zadania bieżące realizowane przez powiat na podstawie porozumień z organami administarcji rządowej </t>
  </si>
  <si>
    <t xml:space="preserve">Promocja jednostek samorządu terytorialnego </t>
  </si>
  <si>
    <t>O960</t>
  </si>
  <si>
    <t xml:space="preserve">Otrzymane spadki, zapisy i darowizny w postaci pieniężnej </t>
  </si>
  <si>
    <t>BEZPIECZEŃSTWO PUBLICZNE I OCHRONA PRZECIWPOŻAROWA</t>
  </si>
  <si>
    <t xml:space="preserve">Komendy powiatowe Państwowej Straży Pożarnej </t>
  </si>
  <si>
    <t>Dotacje celowe otrzymane z budżetu państwa na inwestycje i zakupy inwestycyjne z zakresu administarcji rządowej oraz inne zadania zlecone ustawami realizowane przez powiat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</si>
  <si>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</si>
  <si>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</si>
  <si>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OO10</t>
  </si>
  <si>
    <t>Podatek dochodowy od osób fizycznych</t>
  </si>
  <si>
    <t>OO20</t>
  </si>
  <si>
    <t>Podatek dochodowy od osób prawnych</t>
  </si>
  <si>
    <t xml:space="preserve">RÓŻNE ROZLICZENIA  </t>
  </si>
  <si>
    <t>Część oświatowa subwencji ogółnej dla dla jednostek samorządu terytorialnego</t>
  </si>
  <si>
    <t xml:space="preserve">Subwencje ogólne z budżetu państwa </t>
  </si>
  <si>
    <t xml:space="preserve">Część wyrównawcza subwencji ogólnej dla powiatów </t>
  </si>
  <si>
    <t xml:space="preserve">Różne rozliczenia finansowe </t>
  </si>
  <si>
    <t>O920</t>
  </si>
  <si>
    <t xml:space="preserve">Pozostałe odsetki </t>
  </si>
  <si>
    <t>Część równoważąca subwencji ogólnej dla powiatów</t>
  </si>
  <si>
    <t>OŚWIATA I WYCHOWANIE</t>
  </si>
  <si>
    <t xml:space="preserve">Licea ogólnokształcące </t>
  </si>
  <si>
    <t>Dochody z najmu i dzierżawy składników majątkowych Sk. P., jednostek  samorządu  terytorialnego lub innych jednostek zaliczanych do sektora finansów publicznych oraz innych umów o podobnym charakterze</t>
  </si>
  <si>
    <t>OCHRONA ZDROWIA</t>
  </si>
  <si>
    <t>Składki na ubezpieczenie zdrowotne oraz świadczenia dla osób nieobjętych obowiązkiem ubezpieczenia zdrowotnego</t>
  </si>
  <si>
    <t xml:space="preserve">POMOC SPOŁECZNA 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</si>
  <si>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</si>
  <si>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</si>
  <si>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 xml:space="preserve">Rodziny zastępcze </t>
  </si>
  <si>
    <t>POZOSTAŁE ZADANIA W ZAKRESIE POLITYKI SPOŁECZNEJ</t>
  </si>
  <si>
    <t>Zespoły do spraw orzekania o niepełnosprawności</t>
  </si>
  <si>
    <t>Państwowy Fundusz Rehabilitacjo Osób Niepełnosprawnych</t>
  </si>
  <si>
    <t xml:space="preserve">Wpływy z różnych dochodów </t>
  </si>
  <si>
    <t xml:space="preserve">EDUKACYJNA OPIEKA WYCHOWAWCZA </t>
  </si>
  <si>
    <t xml:space="preserve">Specjalne ośrodki szkolno-wychowawcze </t>
  </si>
  <si>
    <t>O830</t>
  </si>
  <si>
    <t>Wpływy z usług</t>
  </si>
  <si>
    <t xml:space="preserve">Internaty i bursy szkolne </t>
  </si>
  <si>
    <t>O870</t>
  </si>
  <si>
    <t>Wpływy ze sprzedazy składników majatkowych</t>
  </si>
  <si>
    <t>placówki opiekuńczo-wychowawcze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</si>
</sst>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0" borderId="2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3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 wrapText="1"/>
    </xf>
    <xf numFmtId="0" fontId="4" fillId="20" borderId="34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60" zoomScalePageLayoutView="0" workbookViewId="0" topLeftCell="A58">
      <selection activeCell="G64" sqref="G6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7.25390625" style="0" customWidth="1"/>
    <col min="4" max="4" width="39.25390625" style="0" customWidth="1"/>
    <col min="5" max="5" width="14.375" style="0" customWidth="1"/>
    <col min="6" max="6" width="14.875" style="0" customWidth="1"/>
    <col min="7" max="7" width="13.00390625" style="0" customWidth="1"/>
  </cols>
  <sheetData>
    <row r="1" spans="2:5" ht="18">
      <c r="B1" s="82" t="s">
        <v>7</v>
      </c>
      <c r="C1" s="82"/>
      <c r="D1" s="82"/>
      <c r="E1" s="82"/>
    </row>
    <row r="2" spans="2:4" ht="18">
      <c r="B2" s="2"/>
      <c r="C2" s="2"/>
      <c r="D2" s="2"/>
    </row>
    <row r="3" ht="12.75">
      <c r="E3" s="3" t="s">
        <v>2</v>
      </c>
    </row>
    <row r="4" spans="1:7" s="5" customFormat="1" ht="12.75">
      <c r="A4" s="83" t="s">
        <v>0</v>
      </c>
      <c r="B4" s="85" t="s">
        <v>6</v>
      </c>
      <c r="C4" s="83" t="s">
        <v>1</v>
      </c>
      <c r="D4" s="83" t="s">
        <v>5</v>
      </c>
      <c r="E4" s="87" t="s">
        <v>8</v>
      </c>
      <c r="F4" s="87"/>
      <c r="G4" s="88"/>
    </row>
    <row r="5" spans="1:7" s="5" customFormat="1" ht="12.75">
      <c r="A5" s="84"/>
      <c r="B5" s="86"/>
      <c r="C5" s="84"/>
      <c r="D5" s="84"/>
      <c r="E5" s="89" t="s">
        <v>4</v>
      </c>
      <c r="F5" s="87" t="s">
        <v>9</v>
      </c>
      <c r="G5" s="88"/>
    </row>
    <row r="6" spans="1:7" s="6" customFormat="1" ht="12.75">
      <c r="A6" s="7"/>
      <c r="B6" s="9"/>
      <c r="C6" s="8"/>
      <c r="D6" s="8"/>
      <c r="E6" s="90"/>
      <c r="F6" s="10" t="s">
        <v>10</v>
      </c>
      <c r="G6" s="10" t="s">
        <v>11</v>
      </c>
    </row>
    <row r="7" spans="1:7" ht="12.75">
      <c r="A7" s="4">
        <v>1</v>
      </c>
      <c r="B7" s="4">
        <v>2</v>
      </c>
      <c r="C7" s="11">
        <v>3</v>
      </c>
      <c r="D7" s="4">
        <v>4</v>
      </c>
      <c r="E7" s="4">
        <v>5</v>
      </c>
      <c r="F7" s="4">
        <v>6</v>
      </c>
      <c r="G7" s="4">
        <v>7</v>
      </c>
    </row>
    <row r="8" spans="1:7" ht="16.5" thickBot="1">
      <c r="A8" s="66" t="s">
        <v>12</v>
      </c>
      <c r="B8" s="67"/>
      <c r="C8" s="67"/>
      <c r="D8" s="68" t="s">
        <v>13</v>
      </c>
      <c r="E8" s="69">
        <v>30000</v>
      </c>
      <c r="F8" s="70">
        <v>30000</v>
      </c>
      <c r="G8" s="67"/>
    </row>
    <row r="9" spans="1:7" ht="30.75" thickTop="1">
      <c r="A9" s="12"/>
      <c r="B9" s="12" t="s">
        <v>14</v>
      </c>
      <c r="C9" s="12"/>
      <c r="D9" s="31" t="s">
        <v>15</v>
      </c>
      <c r="E9" s="13">
        <v>30000</v>
      </c>
      <c r="F9" s="14">
        <v>30000</v>
      </c>
      <c r="G9" s="15"/>
    </row>
    <row r="10" spans="1:7" ht="75">
      <c r="A10" s="16"/>
      <c r="B10" s="17"/>
      <c r="C10" s="18">
        <v>2110</v>
      </c>
      <c r="D10" s="19" t="s">
        <v>16</v>
      </c>
      <c r="E10" s="20">
        <v>30000</v>
      </c>
      <c r="F10" s="20">
        <v>30000</v>
      </c>
      <c r="G10" s="21"/>
    </row>
    <row r="11" spans="1:7" ht="16.5" thickBot="1">
      <c r="A11" s="72" t="s">
        <v>17</v>
      </c>
      <c r="B11" s="73"/>
      <c r="C11" s="74"/>
      <c r="D11" s="75" t="s">
        <v>18</v>
      </c>
      <c r="E11" s="76">
        <f>SUM(E12)</f>
        <v>105250</v>
      </c>
      <c r="F11" s="76">
        <f>SUM(F12)</f>
        <v>105250</v>
      </c>
      <c r="G11" s="77"/>
    </row>
    <row r="12" spans="1:7" ht="15.75" thickTop="1">
      <c r="A12" s="28"/>
      <c r="B12" s="29" t="s">
        <v>19</v>
      </c>
      <c r="C12" s="30"/>
      <c r="D12" s="31" t="s">
        <v>20</v>
      </c>
      <c r="E12" s="32">
        <f>SUM(E13)</f>
        <v>105250</v>
      </c>
      <c r="F12" s="32">
        <f>SUM(F13)</f>
        <v>105250</v>
      </c>
      <c r="G12" s="33"/>
    </row>
    <row r="13" spans="1:7" ht="45">
      <c r="A13" s="16"/>
      <c r="B13" s="17"/>
      <c r="C13" s="18">
        <v>2700</v>
      </c>
      <c r="D13" s="19" t="s">
        <v>21</v>
      </c>
      <c r="E13" s="20">
        <v>105250</v>
      </c>
      <c r="F13" s="20">
        <v>105250</v>
      </c>
      <c r="G13" s="21"/>
    </row>
    <row r="14" spans="1:7" ht="16.5" thickBot="1">
      <c r="A14" s="22">
        <v>600</v>
      </c>
      <c r="B14" s="23"/>
      <c r="C14" s="24"/>
      <c r="D14" s="25" t="s">
        <v>22</v>
      </c>
      <c r="E14" s="26">
        <f>SUM(E15)</f>
        <v>15000</v>
      </c>
      <c r="F14" s="26">
        <f>SUM(F15)</f>
        <v>15000</v>
      </c>
      <c r="G14" s="27"/>
    </row>
    <row r="15" spans="1:7" ht="15.75" thickTop="1">
      <c r="A15" s="28"/>
      <c r="B15" s="29">
        <v>60014</v>
      </c>
      <c r="C15" s="30"/>
      <c r="D15" s="31" t="s">
        <v>23</v>
      </c>
      <c r="E15" s="32">
        <v>15000</v>
      </c>
      <c r="F15" s="32">
        <v>15000</v>
      </c>
      <c r="G15" s="33"/>
    </row>
    <row r="16" spans="1:7" ht="15">
      <c r="A16" s="21"/>
      <c r="B16" s="18"/>
      <c r="C16" s="17" t="s">
        <v>24</v>
      </c>
      <c r="D16" s="39" t="s">
        <v>25</v>
      </c>
      <c r="E16" s="20">
        <v>15000</v>
      </c>
      <c r="F16" s="20">
        <v>15000</v>
      </c>
      <c r="G16" s="21"/>
    </row>
    <row r="17" spans="1:7" ht="16.5" thickBot="1">
      <c r="A17" s="40">
        <v>700</v>
      </c>
      <c r="B17" s="24"/>
      <c r="C17" s="24"/>
      <c r="D17" s="25" t="s">
        <v>26</v>
      </c>
      <c r="E17" s="57">
        <f>SUM(E18)</f>
        <v>5229328</v>
      </c>
      <c r="F17" s="71">
        <v>199000</v>
      </c>
      <c r="G17" s="41">
        <v>5030328</v>
      </c>
    </row>
    <row r="18" spans="1:7" ht="30.75" thickTop="1">
      <c r="A18" s="42"/>
      <c r="B18" s="30">
        <v>70005</v>
      </c>
      <c r="C18" s="30"/>
      <c r="D18" s="31" t="s">
        <v>27</v>
      </c>
      <c r="E18" s="32">
        <f>SUM(E19:E22)</f>
        <v>5229328</v>
      </c>
      <c r="F18" s="43">
        <v>199000</v>
      </c>
      <c r="G18" s="32">
        <v>5030328</v>
      </c>
    </row>
    <row r="19" spans="1:7" ht="75">
      <c r="A19" s="34"/>
      <c r="B19" s="35"/>
      <c r="C19" s="35">
        <v>2110</v>
      </c>
      <c r="D19" s="37" t="s">
        <v>16</v>
      </c>
      <c r="E19" s="38">
        <v>30000</v>
      </c>
      <c r="F19" s="38">
        <v>30000</v>
      </c>
      <c r="G19" s="21"/>
    </row>
    <row r="20" spans="1:7" ht="105">
      <c r="A20" s="21"/>
      <c r="B20" s="18"/>
      <c r="C20" s="18" t="s">
        <v>28</v>
      </c>
      <c r="D20" s="19" t="s">
        <v>29</v>
      </c>
      <c r="E20" s="20">
        <v>105000</v>
      </c>
      <c r="F20" s="20">
        <v>105000</v>
      </c>
      <c r="G20" s="21"/>
    </row>
    <row r="21" spans="1:7" ht="30">
      <c r="A21" s="42"/>
      <c r="B21" s="30"/>
      <c r="C21" s="30" t="s">
        <v>79</v>
      </c>
      <c r="D21" s="31" t="s">
        <v>80</v>
      </c>
      <c r="E21" s="32">
        <v>5030328</v>
      </c>
      <c r="F21" s="21"/>
      <c r="G21" s="32">
        <v>5030328</v>
      </c>
    </row>
    <row r="22" spans="1:7" ht="75.75" thickBot="1">
      <c r="A22" s="44"/>
      <c r="B22" s="45"/>
      <c r="C22" s="45">
        <v>2360</v>
      </c>
      <c r="D22" s="46" t="s">
        <v>30</v>
      </c>
      <c r="E22" s="47">
        <v>64000</v>
      </c>
      <c r="F22" s="47">
        <v>64000</v>
      </c>
      <c r="G22" s="21"/>
    </row>
    <row r="23" spans="1:7" ht="16.5" thickBot="1">
      <c r="A23" s="40">
        <v>710</v>
      </c>
      <c r="B23" s="24"/>
      <c r="C23" s="24"/>
      <c r="D23" s="25" t="s">
        <v>31</v>
      </c>
      <c r="E23" s="48">
        <f>SUM(E24,E26)</f>
        <v>307490</v>
      </c>
      <c r="F23" s="48">
        <f>SUM(F24,F26)</f>
        <v>307490</v>
      </c>
      <c r="G23" s="27"/>
    </row>
    <row r="24" spans="1:7" ht="30.75" thickTop="1">
      <c r="A24" s="42"/>
      <c r="B24" s="30">
        <v>71013</v>
      </c>
      <c r="C24" s="30"/>
      <c r="D24" s="31" t="s">
        <v>32</v>
      </c>
      <c r="E24" s="32">
        <v>44000</v>
      </c>
      <c r="F24" s="32">
        <v>44000</v>
      </c>
      <c r="G24" s="33"/>
    </row>
    <row r="25" spans="1:7" ht="75">
      <c r="A25" s="21"/>
      <c r="B25" s="18"/>
      <c r="C25" s="18">
        <v>2110</v>
      </c>
      <c r="D25" s="19" t="s">
        <v>16</v>
      </c>
      <c r="E25" s="20">
        <v>44000</v>
      </c>
      <c r="F25" s="20">
        <v>44000</v>
      </c>
      <c r="G25" s="21"/>
    </row>
    <row r="26" spans="1:7" ht="15">
      <c r="A26" s="21"/>
      <c r="B26" s="18">
        <v>71015</v>
      </c>
      <c r="C26" s="18"/>
      <c r="D26" s="39" t="s">
        <v>33</v>
      </c>
      <c r="E26" s="20">
        <v>263490</v>
      </c>
      <c r="F26" s="20">
        <v>263490</v>
      </c>
      <c r="G26" s="21"/>
    </row>
    <row r="27" spans="1:7" ht="75.75" thickBot="1">
      <c r="A27" s="42"/>
      <c r="B27" s="30"/>
      <c r="C27" s="30">
        <v>2110</v>
      </c>
      <c r="D27" s="31" t="s">
        <v>16</v>
      </c>
      <c r="E27" s="32">
        <v>263490</v>
      </c>
      <c r="F27" s="32">
        <v>263490</v>
      </c>
      <c r="G27" s="34"/>
    </row>
    <row r="28" spans="1:7" ht="16.5" thickBot="1">
      <c r="A28" s="49">
        <v>750</v>
      </c>
      <c r="B28" s="50"/>
      <c r="C28" s="50"/>
      <c r="D28" s="51" t="s">
        <v>34</v>
      </c>
      <c r="E28" s="52">
        <f>SUM(E29,E31,E34,E37)</f>
        <v>1337809</v>
      </c>
      <c r="F28" s="52">
        <f>SUM(F29,F31,F34,F37)</f>
        <v>1337809</v>
      </c>
      <c r="G28" s="53"/>
    </row>
    <row r="29" spans="1:7" ht="15">
      <c r="A29" s="42"/>
      <c r="B29" s="30">
        <v>75011</v>
      </c>
      <c r="C29" s="30"/>
      <c r="D29" s="31" t="s">
        <v>35</v>
      </c>
      <c r="E29" s="32">
        <f>SUM(SUM(E30))</f>
        <v>104709</v>
      </c>
      <c r="F29" s="32">
        <f>SUM(SUM(F30))</f>
        <v>104709</v>
      </c>
      <c r="G29" s="33"/>
    </row>
    <row r="30" spans="1:7" ht="75">
      <c r="A30" s="21"/>
      <c r="B30" s="18"/>
      <c r="C30" s="18">
        <v>2110</v>
      </c>
      <c r="D30" s="19" t="s">
        <v>16</v>
      </c>
      <c r="E30" s="20">
        <v>104709</v>
      </c>
      <c r="F30" s="20">
        <v>104709</v>
      </c>
      <c r="G30" s="21"/>
    </row>
    <row r="31" spans="1:7" ht="15">
      <c r="A31" s="42"/>
      <c r="B31" s="30">
        <v>75020</v>
      </c>
      <c r="C31" s="30"/>
      <c r="D31" s="31" t="s">
        <v>36</v>
      </c>
      <c r="E31" s="32">
        <f>SUM(E32:E33)</f>
        <v>1202500</v>
      </c>
      <c r="F31" s="32">
        <f>SUM(F32:F33)</f>
        <v>1202500</v>
      </c>
      <c r="G31" s="21"/>
    </row>
    <row r="32" spans="1:7" ht="15">
      <c r="A32" s="21"/>
      <c r="B32" s="18"/>
      <c r="C32" s="17" t="s">
        <v>37</v>
      </c>
      <c r="D32" s="19" t="s">
        <v>38</v>
      </c>
      <c r="E32" s="20">
        <v>1200000</v>
      </c>
      <c r="F32" s="20">
        <v>1200000</v>
      </c>
      <c r="G32" s="21"/>
    </row>
    <row r="33" spans="1:7" ht="105">
      <c r="A33" s="42"/>
      <c r="B33" s="30"/>
      <c r="C33" s="29" t="s">
        <v>28</v>
      </c>
      <c r="D33" s="31" t="s">
        <v>29</v>
      </c>
      <c r="E33" s="32">
        <v>2500</v>
      </c>
      <c r="F33" s="32">
        <v>2500</v>
      </c>
      <c r="G33" s="21"/>
    </row>
    <row r="34" spans="1:7" ht="15">
      <c r="A34" s="21"/>
      <c r="B34" s="18">
        <v>75045</v>
      </c>
      <c r="C34" s="17"/>
      <c r="D34" s="19" t="s">
        <v>39</v>
      </c>
      <c r="E34" s="20">
        <f>SUM(E35:E36)</f>
        <v>20600</v>
      </c>
      <c r="F34" s="20">
        <f>SUM(F35:F36)</f>
        <v>20600</v>
      </c>
      <c r="G34" s="21"/>
    </row>
    <row r="35" spans="1:7" ht="75">
      <c r="A35" s="42"/>
      <c r="B35" s="30"/>
      <c r="C35" s="30">
        <v>2110</v>
      </c>
      <c r="D35" s="31" t="s">
        <v>16</v>
      </c>
      <c r="E35" s="32">
        <v>11000</v>
      </c>
      <c r="F35" s="32">
        <v>11000</v>
      </c>
      <c r="G35" s="21"/>
    </row>
    <row r="36" spans="1:7" ht="75">
      <c r="A36" s="21"/>
      <c r="B36" s="18"/>
      <c r="C36" s="18">
        <v>2120</v>
      </c>
      <c r="D36" s="19" t="s">
        <v>40</v>
      </c>
      <c r="E36" s="20">
        <v>9600</v>
      </c>
      <c r="F36" s="20">
        <v>9600</v>
      </c>
      <c r="G36" s="21"/>
    </row>
    <row r="37" spans="1:7" ht="30">
      <c r="A37" s="42"/>
      <c r="B37" s="30">
        <v>75075</v>
      </c>
      <c r="C37" s="30"/>
      <c r="D37" s="31" t="s">
        <v>41</v>
      </c>
      <c r="E37" s="32">
        <v>10000</v>
      </c>
      <c r="F37" s="32">
        <v>10000</v>
      </c>
      <c r="G37" s="21"/>
    </row>
    <row r="38" spans="1:7" ht="30">
      <c r="A38" s="21"/>
      <c r="B38" s="18"/>
      <c r="C38" s="18" t="s">
        <v>42</v>
      </c>
      <c r="D38" s="19" t="s">
        <v>43</v>
      </c>
      <c r="E38" s="20">
        <v>10000</v>
      </c>
      <c r="F38" s="20">
        <v>10000</v>
      </c>
      <c r="G38" s="21"/>
    </row>
    <row r="39" spans="1:7" ht="32.25" thickBot="1">
      <c r="A39" s="27">
        <v>754</v>
      </c>
      <c r="B39" s="54"/>
      <c r="C39" s="54"/>
      <c r="D39" s="55" t="s">
        <v>44</v>
      </c>
      <c r="E39" s="56">
        <f>SUM(E40)</f>
        <v>2610900</v>
      </c>
      <c r="F39" s="57">
        <v>2599900</v>
      </c>
      <c r="G39" s="57">
        <v>11000</v>
      </c>
    </row>
    <row r="40" spans="1:7" ht="30.75" thickTop="1">
      <c r="A40" s="42"/>
      <c r="B40" s="30">
        <v>75411</v>
      </c>
      <c r="C40" s="30"/>
      <c r="D40" s="31" t="s">
        <v>45</v>
      </c>
      <c r="E40" s="32">
        <f>SUM(E41,E42)</f>
        <v>2610900</v>
      </c>
      <c r="F40" s="20">
        <v>2599900</v>
      </c>
      <c r="G40" s="20">
        <v>11000</v>
      </c>
    </row>
    <row r="41" spans="1:7" ht="75">
      <c r="A41" s="21"/>
      <c r="B41" s="18"/>
      <c r="C41" s="18">
        <v>2110</v>
      </c>
      <c r="D41" s="19" t="s">
        <v>16</v>
      </c>
      <c r="E41" s="20">
        <v>2599900</v>
      </c>
      <c r="F41" s="20">
        <v>2599900</v>
      </c>
      <c r="G41" s="21"/>
    </row>
    <row r="42" spans="1:7" ht="75">
      <c r="A42" s="21"/>
      <c r="B42" s="18"/>
      <c r="C42" s="18">
        <v>6410</v>
      </c>
      <c r="D42" s="19" t="s">
        <v>46</v>
      </c>
      <c r="E42" s="20">
        <v>11000</v>
      </c>
      <c r="F42" s="21"/>
      <c r="G42" s="20">
        <v>11000</v>
      </c>
    </row>
    <row r="43" spans="1:7" ht="126.75" thickBot="1">
      <c r="A43" s="40">
        <v>756</v>
      </c>
      <c r="B43" s="24"/>
      <c r="C43" s="24"/>
      <c r="D43" s="25" t="s">
        <v>47</v>
      </c>
      <c r="E43" s="56">
        <f>SUM(E44)</f>
        <v>4883458</v>
      </c>
      <c r="F43" s="56">
        <f>SUM(F44)</f>
        <v>4883458</v>
      </c>
      <c r="G43" s="27"/>
    </row>
    <row r="44" spans="1:7" ht="45.75" thickTop="1">
      <c r="A44" s="42"/>
      <c r="B44" s="30">
        <v>75622</v>
      </c>
      <c r="C44" s="30"/>
      <c r="D44" s="31" t="s">
        <v>48</v>
      </c>
      <c r="E44" s="32">
        <f>SUM(E45,E46)</f>
        <v>4883458</v>
      </c>
      <c r="F44" s="32">
        <f>SUM(F45,F46)</f>
        <v>4883458</v>
      </c>
      <c r="G44" s="33"/>
    </row>
    <row r="45" spans="1:7" ht="30">
      <c r="A45" s="21"/>
      <c r="B45" s="18"/>
      <c r="C45" s="18" t="s">
        <v>49</v>
      </c>
      <c r="D45" s="19" t="s">
        <v>50</v>
      </c>
      <c r="E45" s="20">
        <v>4813458</v>
      </c>
      <c r="F45" s="20">
        <v>4813458</v>
      </c>
      <c r="G45" s="21"/>
    </row>
    <row r="46" spans="1:7" ht="30">
      <c r="A46" s="21"/>
      <c r="B46" s="18"/>
      <c r="C46" s="18" t="s">
        <v>51</v>
      </c>
      <c r="D46" s="39" t="s">
        <v>52</v>
      </c>
      <c r="E46" s="38">
        <v>70000</v>
      </c>
      <c r="F46" s="38">
        <v>70000</v>
      </c>
      <c r="G46" s="21"/>
    </row>
    <row r="47" spans="1:7" ht="16.5" thickBot="1">
      <c r="A47" s="40">
        <v>758</v>
      </c>
      <c r="B47" s="24"/>
      <c r="C47" s="24"/>
      <c r="D47" s="58" t="s">
        <v>53</v>
      </c>
      <c r="E47" s="56">
        <f>SUM(E48,E50,E52,,E54)</f>
        <v>20171598</v>
      </c>
      <c r="F47" s="56">
        <f>SUM(F48,F50,F52,,F54)</f>
        <v>20171598</v>
      </c>
      <c r="G47" s="27"/>
    </row>
    <row r="48" spans="1:7" ht="45.75" thickTop="1">
      <c r="A48" s="42"/>
      <c r="B48" s="30">
        <v>75801</v>
      </c>
      <c r="C48" s="30"/>
      <c r="D48" s="31" t="s">
        <v>54</v>
      </c>
      <c r="E48" s="32">
        <f>SUM(E49)</f>
        <v>17002895</v>
      </c>
      <c r="F48" s="32">
        <f>SUM(F49)</f>
        <v>17002895</v>
      </c>
      <c r="G48" s="33"/>
    </row>
    <row r="49" spans="1:7" ht="15">
      <c r="A49" s="21"/>
      <c r="B49" s="18"/>
      <c r="C49" s="18">
        <v>2920</v>
      </c>
      <c r="D49" s="19" t="s">
        <v>55</v>
      </c>
      <c r="E49" s="20">
        <v>17002895</v>
      </c>
      <c r="F49" s="20">
        <v>17002895</v>
      </c>
      <c r="G49" s="21"/>
    </row>
    <row r="50" spans="1:7" ht="30">
      <c r="A50" s="42"/>
      <c r="B50" s="30">
        <v>75803</v>
      </c>
      <c r="C50" s="30"/>
      <c r="D50" s="31" t="s">
        <v>56</v>
      </c>
      <c r="E50" s="32">
        <f>SUM(E51)</f>
        <v>1990959</v>
      </c>
      <c r="F50" s="32">
        <f>SUM(F51)</f>
        <v>1990959</v>
      </c>
      <c r="G50" s="21"/>
    </row>
    <row r="51" spans="1:7" ht="15">
      <c r="A51" s="21"/>
      <c r="B51" s="18"/>
      <c r="C51" s="18">
        <v>2920</v>
      </c>
      <c r="D51" s="19" t="s">
        <v>55</v>
      </c>
      <c r="E51" s="20">
        <v>1990959</v>
      </c>
      <c r="F51" s="20">
        <v>1990959</v>
      </c>
      <c r="G51" s="21"/>
    </row>
    <row r="52" spans="1:7" ht="15">
      <c r="A52" s="42"/>
      <c r="B52" s="30">
        <v>75814</v>
      </c>
      <c r="C52" s="30"/>
      <c r="D52" s="31" t="s">
        <v>57</v>
      </c>
      <c r="E52" s="32">
        <f>SUM(E53)</f>
        <v>43000</v>
      </c>
      <c r="F52" s="32">
        <f>SUM(F53)</f>
        <v>43000</v>
      </c>
      <c r="G52" s="21"/>
    </row>
    <row r="53" spans="1:7" ht="15">
      <c r="A53" s="21"/>
      <c r="B53" s="18"/>
      <c r="C53" s="17" t="s">
        <v>58</v>
      </c>
      <c r="D53" s="19" t="s">
        <v>59</v>
      </c>
      <c r="E53" s="20">
        <v>43000</v>
      </c>
      <c r="F53" s="20">
        <v>43000</v>
      </c>
      <c r="G53" s="21"/>
    </row>
    <row r="54" spans="1:7" ht="30">
      <c r="A54" s="42"/>
      <c r="B54" s="30">
        <v>75832</v>
      </c>
      <c r="C54" s="29"/>
      <c r="D54" s="31" t="s">
        <v>60</v>
      </c>
      <c r="E54" s="32">
        <f>SUM(E55)</f>
        <v>1134744</v>
      </c>
      <c r="F54" s="32">
        <f>SUM(F55)</f>
        <v>1134744</v>
      </c>
      <c r="G54" s="21"/>
    </row>
    <row r="55" spans="1:7" ht="15">
      <c r="A55" s="21"/>
      <c r="B55" s="18"/>
      <c r="C55" s="18">
        <v>2920</v>
      </c>
      <c r="D55" s="19" t="s">
        <v>55</v>
      </c>
      <c r="E55" s="20">
        <v>1134744</v>
      </c>
      <c r="F55" s="20">
        <v>1134744</v>
      </c>
      <c r="G55" s="21"/>
    </row>
    <row r="56" spans="1:7" ht="16.5" thickBot="1">
      <c r="A56" s="40">
        <v>801</v>
      </c>
      <c r="B56" s="24"/>
      <c r="C56" s="24"/>
      <c r="D56" s="59" t="s">
        <v>61</v>
      </c>
      <c r="E56" s="26">
        <v>40600</v>
      </c>
      <c r="F56" s="26">
        <v>40600</v>
      </c>
      <c r="G56" s="27"/>
    </row>
    <row r="57" spans="1:7" ht="15.75" thickTop="1">
      <c r="A57" s="42"/>
      <c r="B57" s="30">
        <v>80120</v>
      </c>
      <c r="C57" s="30"/>
      <c r="D57" s="31" t="s">
        <v>62</v>
      </c>
      <c r="E57" s="32">
        <f>SUM(E58)</f>
        <v>40600</v>
      </c>
      <c r="F57" s="32">
        <f>SUM(F58)</f>
        <v>40600</v>
      </c>
      <c r="G57" s="33"/>
    </row>
    <row r="58" spans="1:7" ht="105">
      <c r="A58" s="21"/>
      <c r="B58" s="18"/>
      <c r="C58" s="17" t="s">
        <v>28</v>
      </c>
      <c r="D58" s="19" t="s">
        <v>63</v>
      </c>
      <c r="E58" s="20">
        <v>40600</v>
      </c>
      <c r="F58" s="20">
        <v>40600</v>
      </c>
      <c r="G58" s="21"/>
    </row>
    <row r="59" spans="1:7" ht="16.5" thickBot="1">
      <c r="A59" s="40">
        <v>851</v>
      </c>
      <c r="B59" s="24"/>
      <c r="C59" s="23"/>
      <c r="D59" s="25" t="s">
        <v>64</v>
      </c>
      <c r="E59" s="56">
        <v>713500</v>
      </c>
      <c r="F59" s="56">
        <v>713500</v>
      </c>
      <c r="G59" s="27"/>
    </row>
    <row r="60" spans="1:7" ht="60.75" thickTop="1">
      <c r="A60" s="21"/>
      <c r="B60" s="18">
        <v>85156</v>
      </c>
      <c r="C60" s="18"/>
      <c r="D60" s="19" t="s">
        <v>65</v>
      </c>
      <c r="E60" s="20">
        <v>713500</v>
      </c>
      <c r="F60" s="20">
        <v>713500</v>
      </c>
      <c r="G60" s="21"/>
    </row>
    <row r="61" spans="1:7" ht="75">
      <c r="A61" s="21"/>
      <c r="B61" s="18"/>
      <c r="C61" s="18">
        <v>2110</v>
      </c>
      <c r="D61" s="19" t="s">
        <v>16</v>
      </c>
      <c r="E61" s="20">
        <v>713500</v>
      </c>
      <c r="F61" s="20">
        <v>713500</v>
      </c>
      <c r="G61" s="21"/>
    </row>
    <row r="62" spans="1:7" ht="16.5" thickBot="1">
      <c r="A62" s="27">
        <v>852</v>
      </c>
      <c r="B62" s="54"/>
      <c r="C62" s="54"/>
      <c r="D62" s="55" t="s">
        <v>66</v>
      </c>
      <c r="E62" s="56">
        <v>912993</v>
      </c>
      <c r="F62" s="56">
        <v>912993</v>
      </c>
      <c r="G62" s="27"/>
    </row>
    <row r="63" spans="1:7" ht="32.25" thickTop="1">
      <c r="A63" s="91"/>
      <c r="B63" s="92">
        <v>85201</v>
      </c>
      <c r="C63" s="92"/>
      <c r="D63" s="93" t="s">
        <v>81</v>
      </c>
      <c r="E63" s="94">
        <v>840000</v>
      </c>
      <c r="F63" s="94">
        <v>840000</v>
      </c>
      <c r="G63" s="91"/>
    </row>
    <row r="64" spans="1:7" ht="75">
      <c r="A64" s="21"/>
      <c r="B64" s="18"/>
      <c r="C64" s="18">
        <v>2310</v>
      </c>
      <c r="D64" s="19" t="s">
        <v>67</v>
      </c>
      <c r="E64" s="20">
        <v>72000</v>
      </c>
      <c r="F64" s="20">
        <v>72000</v>
      </c>
      <c r="G64" s="21"/>
    </row>
    <row r="65" spans="1:7" ht="75">
      <c r="A65" s="42"/>
      <c r="B65" s="30"/>
      <c r="C65" s="30">
        <v>2320</v>
      </c>
      <c r="D65" s="31" t="s">
        <v>68</v>
      </c>
      <c r="E65" s="32">
        <v>768000</v>
      </c>
      <c r="F65" s="32">
        <v>768000</v>
      </c>
      <c r="G65" s="21"/>
    </row>
    <row r="66" spans="1:7" ht="15">
      <c r="A66" s="21"/>
      <c r="B66" s="18">
        <v>85204</v>
      </c>
      <c r="C66" s="18"/>
      <c r="D66" s="19" t="s">
        <v>69</v>
      </c>
      <c r="E66" s="20">
        <f>SUM(E67,E68)</f>
        <v>72993</v>
      </c>
      <c r="F66" s="20">
        <f>SUM(F67,F68)</f>
        <v>72993</v>
      </c>
      <c r="G66" s="21"/>
    </row>
    <row r="67" spans="1:7" ht="75">
      <c r="A67" s="42"/>
      <c r="B67" s="30"/>
      <c r="C67" s="30">
        <v>2310</v>
      </c>
      <c r="D67" s="31" t="s">
        <v>67</v>
      </c>
      <c r="E67" s="32">
        <v>19764</v>
      </c>
      <c r="F67" s="32">
        <v>19764</v>
      </c>
      <c r="G67" s="21"/>
    </row>
    <row r="68" spans="1:7" ht="75">
      <c r="A68" s="21"/>
      <c r="B68" s="18"/>
      <c r="C68" s="18">
        <v>2320</v>
      </c>
      <c r="D68" s="19" t="s">
        <v>68</v>
      </c>
      <c r="E68" s="20">
        <v>53229</v>
      </c>
      <c r="F68" s="20">
        <v>53229</v>
      </c>
      <c r="G68" s="21"/>
    </row>
    <row r="69" spans="1:7" ht="48" thickBot="1">
      <c r="A69" s="40">
        <v>853</v>
      </c>
      <c r="B69" s="24"/>
      <c r="C69" s="24"/>
      <c r="D69" s="59" t="s">
        <v>70</v>
      </c>
      <c r="E69" s="56">
        <f>SUM(E70,E72)</f>
        <v>91280</v>
      </c>
      <c r="F69" s="56">
        <f>SUM(F70,F72)</f>
        <v>91280</v>
      </c>
      <c r="G69" s="27"/>
    </row>
    <row r="70" spans="1:7" ht="30.75" thickTop="1">
      <c r="A70" s="42"/>
      <c r="B70" s="30">
        <v>85321</v>
      </c>
      <c r="C70" s="30"/>
      <c r="D70" s="60" t="s">
        <v>71</v>
      </c>
      <c r="E70" s="32">
        <f>SUM(E71)</f>
        <v>57000</v>
      </c>
      <c r="F70" s="32">
        <f>SUM(F71)</f>
        <v>57000</v>
      </c>
      <c r="G70" s="33"/>
    </row>
    <row r="71" spans="1:7" ht="75">
      <c r="A71" s="21"/>
      <c r="B71" s="18"/>
      <c r="C71" s="18">
        <v>2110</v>
      </c>
      <c r="D71" s="19" t="s">
        <v>16</v>
      </c>
      <c r="E71" s="20">
        <v>57000</v>
      </c>
      <c r="F71" s="20">
        <v>57000</v>
      </c>
      <c r="G71" s="21"/>
    </row>
    <row r="72" spans="1:7" ht="30">
      <c r="A72" s="42"/>
      <c r="B72" s="30">
        <v>85324</v>
      </c>
      <c r="C72" s="30"/>
      <c r="D72" s="31" t="s">
        <v>72</v>
      </c>
      <c r="E72" s="32">
        <f>SUM(E73)</f>
        <v>34280</v>
      </c>
      <c r="F72" s="32">
        <f>SUM(F73)</f>
        <v>34280</v>
      </c>
      <c r="G72" s="21"/>
    </row>
    <row r="73" spans="1:7" ht="15">
      <c r="A73" s="21"/>
      <c r="B73" s="18"/>
      <c r="C73" s="17" t="s">
        <v>24</v>
      </c>
      <c r="D73" s="19" t="s">
        <v>73</v>
      </c>
      <c r="E73" s="20">
        <v>34280</v>
      </c>
      <c r="F73" s="20">
        <v>34280</v>
      </c>
      <c r="G73" s="21"/>
    </row>
    <row r="74" spans="1:7" ht="32.25" thickBot="1">
      <c r="A74" s="40">
        <v>854</v>
      </c>
      <c r="B74" s="24"/>
      <c r="C74" s="23"/>
      <c r="D74" s="25" t="s">
        <v>74</v>
      </c>
      <c r="E74" s="61">
        <f>SUM(E75,E77)</f>
        <v>379230</v>
      </c>
      <c r="F74" s="61">
        <f>SUM(F75,F77)</f>
        <v>379230</v>
      </c>
      <c r="G74" s="27"/>
    </row>
    <row r="75" spans="1:7" ht="30.75" thickTop="1">
      <c r="A75" s="42"/>
      <c r="B75" s="30">
        <v>85403</v>
      </c>
      <c r="C75" s="29"/>
      <c r="D75" s="31" t="s">
        <v>75</v>
      </c>
      <c r="E75" s="32">
        <f>SUM(E76)</f>
        <v>70000</v>
      </c>
      <c r="F75" s="32">
        <f>SUM(F76)</f>
        <v>70000</v>
      </c>
      <c r="G75" s="33"/>
    </row>
    <row r="76" spans="1:7" ht="15">
      <c r="A76" s="21"/>
      <c r="B76" s="18"/>
      <c r="C76" s="17" t="s">
        <v>76</v>
      </c>
      <c r="D76" s="19" t="s">
        <v>77</v>
      </c>
      <c r="E76" s="20">
        <v>70000</v>
      </c>
      <c r="F76" s="20">
        <v>70000</v>
      </c>
      <c r="G76" s="21"/>
    </row>
    <row r="77" spans="1:7" ht="15">
      <c r="A77" s="42"/>
      <c r="B77" s="30">
        <v>85410</v>
      </c>
      <c r="C77" s="29"/>
      <c r="D77" s="31" t="s">
        <v>78</v>
      </c>
      <c r="E77" s="32">
        <v>309230</v>
      </c>
      <c r="F77" s="32">
        <v>309230</v>
      </c>
      <c r="G77" s="21"/>
    </row>
    <row r="78" spans="1:7" ht="105">
      <c r="A78" s="34"/>
      <c r="B78" s="35"/>
      <c r="C78" s="36" t="s">
        <v>28</v>
      </c>
      <c r="D78" s="37" t="s">
        <v>63</v>
      </c>
      <c r="E78" s="38">
        <v>50300</v>
      </c>
      <c r="F78" s="38">
        <v>50300</v>
      </c>
      <c r="G78" s="21"/>
    </row>
    <row r="79" spans="1:7" ht="15.75" thickBot="1">
      <c r="A79" s="62"/>
      <c r="B79" s="63"/>
      <c r="C79" s="64" t="s">
        <v>76</v>
      </c>
      <c r="D79" s="65" t="s">
        <v>77</v>
      </c>
      <c r="E79" s="38">
        <v>258930</v>
      </c>
      <c r="F79" s="38">
        <v>258930</v>
      </c>
      <c r="G79" s="34"/>
    </row>
    <row r="80" spans="1:7" ht="17.25" thickBot="1" thickTop="1">
      <c r="A80" s="79" t="s">
        <v>3</v>
      </c>
      <c r="B80" s="80"/>
      <c r="C80" s="80"/>
      <c r="D80" s="81"/>
      <c r="E80" s="78">
        <f>SUM(E8,E11,E14,E17,E23,E28,E39,E43,E47,E56,E59,E62,E69,E74)</f>
        <v>36828436</v>
      </c>
      <c r="F80" s="71">
        <v>31787108</v>
      </c>
      <c r="G80" s="71">
        <v>5041328</v>
      </c>
    </row>
    <row r="81" spans="2:5" ht="13.5" thickTop="1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</sheetData>
  <sheetProtection/>
  <mergeCells count="9">
    <mergeCell ref="A80:D80"/>
    <mergeCell ref="B1:E1"/>
    <mergeCell ref="A4:A5"/>
    <mergeCell ref="B4:B5"/>
    <mergeCell ref="C4:C5"/>
    <mergeCell ref="D4:D5"/>
    <mergeCell ref="E4:G4"/>
    <mergeCell ref="E5:E6"/>
    <mergeCell ref="F5:G5"/>
  </mergeCells>
  <printOptions horizontalCentered="1"/>
  <pageMargins left="0.15748031496062992" right="0.15748031496062992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83/2008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mpa.fn</cp:lastModifiedBy>
  <cp:lastPrinted>2008-02-04T09:13:04Z</cp:lastPrinted>
  <dcterms:created xsi:type="dcterms:W3CDTF">1998-12-09T13:02:10Z</dcterms:created>
  <dcterms:modified xsi:type="dcterms:W3CDTF">2008-02-04T09:14:34Z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