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4.3.1.-oświata" sheetId="1" r:id="rId1"/>
    <sheet name="4.3.2.-drogi" sheetId="2" r:id="rId2"/>
    <sheet name="4.3.3.-zdrowie" sheetId="3" r:id="rId3"/>
    <sheet name="4.3.4.-administracja" sheetId="4" r:id="rId4"/>
    <sheet name="4.3.5.-ponadlokalne" sheetId="5" r:id="rId5"/>
  </sheets>
  <definedNames/>
  <calcPr fullCalcOnLoad="1"/>
</workbook>
</file>

<file path=xl/sharedStrings.xml><?xml version="1.0" encoding="utf-8"?>
<sst xmlns="http://schemas.openxmlformats.org/spreadsheetml/2006/main" count="203" uniqueCount="111">
  <si>
    <t>lp.</t>
  </si>
  <si>
    <t>Tytuł zadania</t>
  </si>
  <si>
    <t>Lata realizacji zadania</t>
  </si>
  <si>
    <t>w 2007r.</t>
  </si>
  <si>
    <t>w 2008r.</t>
  </si>
  <si>
    <t>w  2009r.</t>
  </si>
  <si>
    <t>w  2010r.</t>
  </si>
  <si>
    <t>w  2011r.</t>
  </si>
  <si>
    <t>w  2012r.</t>
  </si>
  <si>
    <t>w 2013r.</t>
  </si>
  <si>
    <t>razem do 2013r.</t>
  </si>
  <si>
    <t>po      2013r.</t>
  </si>
  <si>
    <t xml:space="preserve">Wartość inwestycji </t>
  </si>
  <si>
    <t>1.</t>
  </si>
  <si>
    <t>Poprawa dostępności komunikacyjnej obszarów wiejskich -przebudowa ciągu drogowego Wołucza - Zuski</t>
  </si>
  <si>
    <t>2004-2013</t>
  </si>
  <si>
    <t>2.</t>
  </si>
  <si>
    <t>Poprawa dostępności komunikacyjnej do centrum sadowniczego powiatu rawskiego – przebudowa drogi powiatowej Biała Rawska - gr.woj. (Nowe Miasto)</t>
  </si>
  <si>
    <t>2004-2011</t>
  </si>
  <si>
    <t>3.</t>
  </si>
  <si>
    <t>Poprawa dostępności komunikacyjnej do centrum sadowniczego powiatu rawskiego – przebudowa  drogi powiatowej Biała Rawska – Babsk</t>
  </si>
  <si>
    <t>2000-2010</t>
  </si>
  <si>
    <t>4.</t>
  </si>
  <si>
    <t>Poprawa dostępności komunikacyjnej do centrum sadowniczego powiatu rawskiego – przebudowa drogi powiatowej Pukinin-Sadkowice-Mogielnica</t>
  </si>
  <si>
    <t>2003-2013</t>
  </si>
  <si>
    <t>Przebudowa drogi powiatowej na odcinku Piekarowo -Biała Wieś -Biała Rawska</t>
  </si>
  <si>
    <t>2007-2015</t>
  </si>
  <si>
    <t>6.</t>
  </si>
  <si>
    <t>Przebudowa drogi powiatowej na odcinku Wołucza -Rossocha</t>
  </si>
  <si>
    <t>1999-2015</t>
  </si>
  <si>
    <t>7.</t>
  </si>
  <si>
    <t>Przebudowa drogi powiatowej Biała Rawska – Pągów- Regnów</t>
  </si>
  <si>
    <t>8.</t>
  </si>
  <si>
    <t>Przebudowa drogi powiatowej na odcinku Grzymkowice-Biała Rawska</t>
  </si>
  <si>
    <t>2007-2013</t>
  </si>
  <si>
    <t>9.</t>
  </si>
  <si>
    <t>Przebudowa drogi powiatowej Biała Rawska -Stara Wieś-Chodnów</t>
  </si>
  <si>
    <t>2007-2014</t>
  </si>
  <si>
    <t>10.</t>
  </si>
  <si>
    <t>Przebudowa drogi powiatowej Głuchówek-Sanogoszcz</t>
  </si>
  <si>
    <t>11.</t>
  </si>
  <si>
    <t>Przebudowa drogi powiatowej Sierzchowy – Cielądz</t>
  </si>
  <si>
    <t>2007-2019</t>
  </si>
  <si>
    <t>12.</t>
  </si>
  <si>
    <t>Przebudowa drogi powiatowej Chociw-Cielądz</t>
  </si>
  <si>
    <t>15.</t>
  </si>
  <si>
    <t>Przebudowa drogi powiatowej Chojnata-Grzymkowice</t>
  </si>
  <si>
    <t>16.</t>
  </si>
  <si>
    <t>Przebudowa drogi powiatowej Pod Borem Raducz</t>
  </si>
  <si>
    <t>Przebudowa drogi powiatowej Zawady-Biała Rawska</t>
  </si>
  <si>
    <t>2000-2018</t>
  </si>
  <si>
    <t>2009-2018</t>
  </si>
  <si>
    <t>Remonty kapitalne wiaduktów nad CMK</t>
  </si>
  <si>
    <t>RAZEM</t>
  </si>
  <si>
    <t>5. </t>
  </si>
  <si>
    <t>Przewidywane nakłady na realizację inwestycji [tys. PLN]</t>
  </si>
  <si>
    <t>4.3.2. Zbiorcze zestawienie zadań inwestycyjnych – drogi powiatowe</t>
  </si>
  <si>
    <t>4.3.1. Zbiorcze zestawienie zadań inwestycyjnych – edukacja, sport</t>
  </si>
  <si>
    <t>Poprawa warunków rozwoju młodzieży poprzez rozbudowę, modernizację i remont infrastruktury edukacyjnej - ZS CEZiU (termomodernizacja budynku szkoły, internatu oraz warsztatów szkolnych ZS CEZiU: wymiana okien, docieplenie ścian, remont i docieplenie dachów).</t>
  </si>
  <si>
    <t>Poprawa warunków rozwoju młodzieży poprzez rozbudowę, modernizację i remont infrastruktury edukacyjnej - SOSzW (termomodernizacja budynku: wymiana okien, termoizolacja ścian, docieplenie i remont dachu).</t>
  </si>
  <si>
    <t>Poprawa warunków rozwoju młodzieży poprzez rozbudowę, modernizację i remont przyszkolnej infrastruktury sportowej – SOSzW (budowa kompleksu boisk sportowych przy szkole).</t>
  </si>
  <si>
    <t>Poprawa warunków rozwoju młodzieży poprzez rozbudowę, modernizację i remont przyszkolnej infrastruktury sportowej – ZSP Biała Rawska (budowa kompleksu boisk sportowych)</t>
  </si>
  <si>
    <t>Poprawa warunków rozwoju młodzieży poprzez rozbudowę, modernizację i remont przyszkolnej infrastruktury sportowej – LO Rawa Mazowiecka (budowa sali gimnastycznej wraz z terenową infrastrukturą sportową).</t>
  </si>
  <si>
    <t>Poprawa warunków rozwoju młodzieży poprzez rozbudowę, modernizację i remont infrastruktury edukacyjnej – LO (remontu budynku obejmujący izolację przeciwwilgociową zewnętrzną i wewnętrzną budynku, wymianę okien, termoizolację ścian i stropu).</t>
  </si>
  <si>
    <t>4.3.3. Zbiorcze zestawienie zadań inwestycyjnych – ochrona zdrowia</t>
  </si>
  <si>
    <t xml:space="preserve">Rozbudowa, modernizacja i termomodernizacja Szpitala Św. Ducha w Rawie Mazowieckiej (remont i dostosowanie do obowiązujących przepisów pomieszczeń szpitala, izolacja przeciwwilgociowa zewnętrzna i wewnętrzna budynku, wymiana pokrycia dachowego, termoizolacja ścian i stropu, wymiana stolarki okiennej, wymiana systemu grzewczego i źródła ciepła, budowa nowego pawilonu szpitalnego).
</t>
  </si>
  <si>
    <t>2008-2013</t>
  </si>
  <si>
    <t>2005-2008</t>
  </si>
  <si>
    <t>Wyposażenie Szpitala Św. Ducha w Rawie Mazowieckiej w nowoczesną aparaturę diagnostyczną, w tym sprzęt komputerowy</t>
  </si>
  <si>
    <t>4.3.4. Zbiorcze zestawienie zadań inwestycyjnych – administracja</t>
  </si>
  <si>
    <t>Remont budynku Starostwa przy Pl. Wolności 1</t>
  </si>
  <si>
    <t>Remont budynku Starostwa przy ul. Kościuszki 5</t>
  </si>
  <si>
    <t>Poprawa warunków rozwoju młodzieży poprzez rozbudowę, modernizację i remont infrastruktury edukacyjnej – ZSP w Rawie Mazowieckiej (wymiana instalacji c.o.).</t>
  </si>
  <si>
    <t>5.</t>
  </si>
  <si>
    <t>Poprawa warunków rozwoju młodzieży poprzez rozbudowę, modernizację i remont infrastruktury edukacyjnej – ZSP w Białej Rawskiej (termomodernizacja budynku szkoły oraz internatu: wymiana okien, docieplenie ścian, remont i docieplenie dachów; wymiana instalacji c.o.).</t>
  </si>
  <si>
    <t>Powiatowa Platforma Cyfrowa - Powiat Rawski</t>
  </si>
  <si>
    <t>Powiatowa Platforma Cyfrowa - Powiat Rawski - etap II</t>
  </si>
  <si>
    <t>2003-2009</t>
  </si>
  <si>
    <t>2005-2009</t>
  </si>
  <si>
    <t>2008-2011</t>
  </si>
  <si>
    <t>2010-2012</t>
  </si>
  <si>
    <t>4.3.5. Zbiorcze zestawienie zadań inwestycyjnych – inwestycje ponadlokalne</t>
  </si>
  <si>
    <t>Adaptacja i modernizacja kolei wąskotorowej dla potrzeb dziedzictwa kulturowego turystyki</t>
  </si>
  <si>
    <t>Infrastruktura Regionalnego Systemu Informacji Przestrzennej Województwa Łódzkiego</t>
  </si>
  <si>
    <t>2009-2013</t>
  </si>
  <si>
    <t>Remont i termomodernizacja budynku przychodni w Rawie Mazowieckiej, ul. Niepodległości (termoizolacja ścian zewnętrznych i dachu, wymiana okien, wymiana źródła ciepła, wymiana instalacji c.o.).</t>
  </si>
  <si>
    <t>2009-2010</t>
  </si>
  <si>
    <t>2004-2012</t>
  </si>
  <si>
    <t>2004-2010</t>
  </si>
  <si>
    <t>2007-2008</t>
  </si>
  <si>
    <t>2008-2012</t>
  </si>
  <si>
    <t>Poprawa warunków rozwoju młodzieży poprzez rozbudowę, modernizację i remont przyszkolnej infrastruktury sportowej – ZS CEZiU (budowa kompleksu sportowego przy ZS CEZiU).</t>
  </si>
  <si>
    <t>2009-2011</t>
  </si>
  <si>
    <t>2011-2012</t>
  </si>
  <si>
    <t>2012-2013</t>
  </si>
  <si>
    <t>2011-2013</t>
  </si>
  <si>
    <t>do końca 2006r.</t>
  </si>
  <si>
    <t>13.</t>
  </si>
  <si>
    <t>14.</t>
  </si>
  <si>
    <t>17.</t>
  </si>
  <si>
    <t>18.</t>
  </si>
  <si>
    <t>19.</t>
  </si>
  <si>
    <t>20.</t>
  </si>
  <si>
    <t>Przedłużenie ul. Opoczyńskiej w Rawie Mazowieckiej</t>
  </si>
  <si>
    <t>2013-2015</t>
  </si>
  <si>
    <t>Przebudowa drogi powiatowej Zarzecze - Łochów (1,05 km)</t>
  </si>
  <si>
    <t>Przebudowa drogi powiatowej (Wysokienice)-gr. Powiatu-Rawa Mazowiecka (do dr. kraj. nr 72)</t>
  </si>
  <si>
    <t>Przebudowa drogi powiatowej Wólka Lesiewska - Ossa - Babsk</t>
  </si>
  <si>
    <t>Budowa krytej pływalni wraz ze sztucznym lodowiskiem w Rawie Mazowieckiej</t>
  </si>
  <si>
    <t>załącznik nr 1</t>
  </si>
  <si>
    <t>załącznki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</si>
</sst>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d/mm/yyyy"/>
    <numFmt numFmtId="166" formatCode="dd/mm/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">
    <font>
      <sz val="10"/>
      <name val="Arial CE"/>
      <family val="0"/>
    </font>
    <font>
      <sz val="10"/>
      <name val="Arial"/>
      <family val="0"/>
    </font>
    <font>
      <i/>
      <sz val="8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sz val="8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3" fillId="2" borderId="2" xfId="0" applyNumberFormat="1" applyFont="1" applyFill="1" applyBorder="1" applyAlignment="1" applyProtection="1">
      <alignment vertical="center" wrapText="1"/>
      <protection locked="0"/>
    </xf>
    <xf numFmtId="164" fontId="3" fillId="3" borderId="4" xfId="0" applyNumberFormat="1" applyFont="1" applyFill="1" applyBorder="1" applyAlignment="1" applyProtection="1">
      <alignment vertical="center" wrapText="1"/>
      <protection locked="0"/>
    </xf>
    <xf numFmtId="164" fontId="3" fillId="3" borderId="5" xfId="0" applyNumberFormat="1" applyFont="1" applyFill="1" applyBorder="1" applyAlignment="1" applyProtection="1">
      <alignment vertical="center" wrapText="1"/>
      <protection locked="0"/>
    </xf>
    <xf numFmtId="164" fontId="3" fillId="4" borderId="6" xfId="0" applyNumberFormat="1" applyFont="1" applyFill="1" applyBorder="1" applyAlignment="1" applyProtection="1">
      <alignment vertical="center" wrapText="1"/>
      <protection locked="0"/>
    </xf>
    <xf numFmtId="164" fontId="3" fillId="2" borderId="2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164" fontId="3" fillId="2" borderId="5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 applyProtection="1">
      <alignment vertical="center" wrapText="1"/>
      <protection locked="0"/>
    </xf>
    <xf numFmtId="164" fontId="4" fillId="5" borderId="9" xfId="0" applyNumberFormat="1" applyFont="1" applyFill="1" applyBorder="1" applyAlignment="1">
      <alignment vertical="center"/>
    </xf>
    <xf numFmtId="164" fontId="3" fillId="5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64" fontId="4" fillId="5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164" fontId="3" fillId="2" borderId="12" xfId="0" applyNumberFormat="1" applyFont="1" applyFill="1" applyBorder="1" applyAlignment="1" applyProtection="1">
      <alignment vertical="center" wrapText="1"/>
      <protection locked="0"/>
    </xf>
    <xf numFmtId="164" fontId="3" fillId="3" borderId="12" xfId="0" applyNumberFormat="1" applyFont="1" applyFill="1" applyBorder="1" applyAlignment="1" applyProtection="1">
      <alignment vertical="center" wrapText="1"/>
      <protection locked="0"/>
    </xf>
    <xf numFmtId="164" fontId="3" fillId="4" borderId="12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164" fontId="3" fillId="2" borderId="12" xfId="0" applyNumberFormat="1" applyFont="1" applyFill="1" applyBorder="1" applyAlignment="1">
      <alignment vertical="center" wrapText="1"/>
    </xf>
    <xf numFmtId="164" fontId="3" fillId="2" borderId="12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164" fontId="3" fillId="4" borderId="14" xfId="0" applyNumberFormat="1" applyFont="1" applyFill="1" applyBorder="1" applyAlignment="1" applyProtection="1">
      <alignment vertical="center" wrapText="1"/>
      <protection locked="0"/>
    </xf>
    <xf numFmtId="164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164" fontId="3" fillId="2" borderId="18" xfId="0" applyNumberFormat="1" applyFont="1" applyFill="1" applyBorder="1" applyAlignment="1" applyProtection="1">
      <alignment vertical="center" wrapText="1"/>
      <protection locked="0"/>
    </xf>
    <xf numFmtId="164" fontId="3" fillId="3" borderId="18" xfId="0" applyNumberFormat="1" applyFont="1" applyFill="1" applyBorder="1" applyAlignment="1" applyProtection="1">
      <alignment vertical="center" wrapText="1"/>
      <protection locked="0"/>
    </xf>
    <xf numFmtId="164" fontId="3" fillId="4" borderId="19" xfId="0" applyNumberFormat="1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164" fontId="3" fillId="2" borderId="21" xfId="0" applyNumberFormat="1" applyFont="1" applyFill="1" applyBorder="1" applyAlignment="1">
      <alignment vertical="center" wrapText="1"/>
    </xf>
    <xf numFmtId="164" fontId="3" fillId="2" borderId="21" xfId="0" applyNumberFormat="1" applyFont="1" applyFill="1" applyBorder="1" applyAlignment="1">
      <alignment vertical="center"/>
    </xf>
    <xf numFmtId="164" fontId="3" fillId="3" borderId="21" xfId="0" applyNumberFormat="1" applyFont="1" applyFill="1" applyBorder="1" applyAlignment="1" applyProtection="1">
      <alignment vertical="center" wrapText="1"/>
      <protection locked="0"/>
    </xf>
    <xf numFmtId="164" fontId="3" fillId="4" borderId="22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2" fillId="4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D3" sqref="D3:D4"/>
    </sheetView>
  </sheetViews>
  <sheetFormatPr defaultColWidth="9.00390625" defaultRowHeight="12.75"/>
  <cols>
    <col min="1" max="1" width="3.375" style="22" customWidth="1"/>
    <col min="2" max="2" width="58.875" style="5" customWidth="1"/>
    <col min="3" max="3" width="8.25390625" style="5" customWidth="1"/>
    <col min="4" max="11" width="5.75390625" style="5" customWidth="1"/>
    <col min="12" max="13" width="6.75390625" style="5" customWidth="1"/>
    <col min="14" max="14" width="8.125" style="5" customWidth="1"/>
    <col min="15" max="16384" width="9.00390625" style="5" customWidth="1"/>
  </cols>
  <sheetData>
    <row r="1" spans="1:13" ht="18.75" customHeight="1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6.5" customHeight="1">
      <c r="A2" s="63" t="s">
        <v>0</v>
      </c>
      <c r="B2" s="63" t="s">
        <v>1</v>
      </c>
      <c r="C2" s="63" t="s">
        <v>2</v>
      </c>
      <c r="D2" s="63" t="s">
        <v>55</v>
      </c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6.5" customHeight="1">
      <c r="A3" s="63"/>
      <c r="B3" s="63"/>
      <c r="C3" s="63"/>
      <c r="D3" s="60" t="s">
        <v>96</v>
      </c>
      <c r="E3" s="60" t="s">
        <v>3</v>
      </c>
      <c r="F3" s="60" t="s">
        <v>4</v>
      </c>
      <c r="G3" s="60" t="s">
        <v>5</v>
      </c>
      <c r="H3" s="60" t="s">
        <v>6</v>
      </c>
      <c r="I3" s="60" t="s">
        <v>7</v>
      </c>
      <c r="J3" s="60" t="s">
        <v>8</v>
      </c>
      <c r="K3" s="60" t="s">
        <v>9</v>
      </c>
      <c r="L3" s="61" t="s">
        <v>10</v>
      </c>
      <c r="M3" s="57" t="s">
        <v>11</v>
      </c>
      <c r="N3" s="58" t="s">
        <v>12</v>
      </c>
    </row>
    <row r="4" spans="1:14" ht="17.25" customHeight="1">
      <c r="A4" s="63"/>
      <c r="B4" s="63"/>
      <c r="C4" s="63"/>
      <c r="D4" s="60"/>
      <c r="E4" s="60"/>
      <c r="F4" s="60"/>
      <c r="G4" s="60"/>
      <c r="H4" s="60"/>
      <c r="I4" s="60"/>
      <c r="J4" s="60"/>
      <c r="K4" s="60"/>
      <c r="L4" s="61"/>
      <c r="M4" s="57"/>
      <c r="N4" s="58"/>
    </row>
    <row r="5" spans="1:14" ht="45" customHeight="1">
      <c r="A5" s="25" t="s">
        <v>13</v>
      </c>
      <c r="B5" s="26" t="s">
        <v>58</v>
      </c>
      <c r="C5" s="27" t="s">
        <v>77</v>
      </c>
      <c r="D5" s="28">
        <v>979.5</v>
      </c>
      <c r="E5" s="28">
        <v>0</v>
      </c>
      <c r="F5" s="28">
        <v>25</v>
      </c>
      <c r="G5" s="28">
        <v>900</v>
      </c>
      <c r="H5" s="28">
        <v>0</v>
      </c>
      <c r="I5" s="28">
        <v>0</v>
      </c>
      <c r="J5" s="28">
        <v>0</v>
      </c>
      <c r="K5" s="28">
        <v>0</v>
      </c>
      <c r="L5" s="29">
        <f aca="true" t="shared" si="0" ref="L5:L13">SUM(D5:K5)</f>
        <v>1904.5</v>
      </c>
      <c r="M5" s="29">
        <v>0</v>
      </c>
      <c r="N5" s="30">
        <f aca="true" t="shared" si="1" ref="N5:N13">SUM(L5:M5)</f>
        <v>1904.5</v>
      </c>
    </row>
    <row r="6" spans="1:14" ht="35.25" customHeight="1">
      <c r="A6" s="24" t="s">
        <v>16</v>
      </c>
      <c r="B6" s="31" t="s">
        <v>59</v>
      </c>
      <c r="C6" s="32" t="s">
        <v>87</v>
      </c>
      <c r="D6" s="33">
        <v>48.6</v>
      </c>
      <c r="E6" s="33">
        <v>0</v>
      </c>
      <c r="F6" s="33">
        <v>0</v>
      </c>
      <c r="G6" s="33">
        <v>400</v>
      </c>
      <c r="H6" s="33">
        <v>600</v>
      </c>
      <c r="I6" s="33">
        <v>500</v>
      </c>
      <c r="J6" s="33">
        <v>200</v>
      </c>
      <c r="K6" s="33">
        <v>0</v>
      </c>
      <c r="L6" s="29">
        <f t="shared" si="0"/>
        <v>1748.6</v>
      </c>
      <c r="M6" s="29">
        <v>0</v>
      </c>
      <c r="N6" s="30">
        <f t="shared" si="1"/>
        <v>1748.6</v>
      </c>
    </row>
    <row r="7" spans="1:15" ht="45" customHeight="1">
      <c r="A7" s="24" t="s">
        <v>19</v>
      </c>
      <c r="B7" s="26" t="s">
        <v>63</v>
      </c>
      <c r="C7" s="32" t="s">
        <v>88</v>
      </c>
      <c r="D7" s="33">
        <v>669.8</v>
      </c>
      <c r="E7" s="33">
        <v>0</v>
      </c>
      <c r="F7" s="33">
        <v>0</v>
      </c>
      <c r="G7" s="33">
        <v>0</v>
      </c>
      <c r="H7" s="33">
        <v>300</v>
      </c>
      <c r="I7" s="33">
        <v>0</v>
      </c>
      <c r="J7" s="33">
        <v>0</v>
      </c>
      <c r="K7" s="33">
        <v>0</v>
      </c>
      <c r="L7" s="29">
        <f t="shared" si="0"/>
        <v>969.8</v>
      </c>
      <c r="M7" s="29">
        <v>0</v>
      </c>
      <c r="N7" s="30">
        <f t="shared" si="1"/>
        <v>969.8</v>
      </c>
      <c r="O7" s="35"/>
    </row>
    <row r="8" spans="1:14" ht="27" customHeight="1">
      <c r="A8" s="24" t="s">
        <v>22</v>
      </c>
      <c r="B8" s="26" t="s">
        <v>72</v>
      </c>
      <c r="C8" s="54" t="s">
        <v>89</v>
      </c>
      <c r="D8" s="33">
        <v>0</v>
      </c>
      <c r="E8" s="33">
        <f>1.5*1.22</f>
        <v>1.83</v>
      </c>
      <c r="F8" s="33">
        <v>120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29">
        <f t="shared" si="0"/>
        <v>121.83</v>
      </c>
      <c r="M8" s="29">
        <v>0</v>
      </c>
      <c r="N8" s="30">
        <f t="shared" si="1"/>
        <v>121.83</v>
      </c>
    </row>
    <row r="9" spans="1:14" ht="45.75" customHeight="1">
      <c r="A9" s="24" t="s">
        <v>73</v>
      </c>
      <c r="B9" s="26" t="s">
        <v>74</v>
      </c>
      <c r="C9" s="32" t="s">
        <v>90</v>
      </c>
      <c r="D9" s="33">
        <v>0</v>
      </c>
      <c r="E9" s="33">
        <v>0</v>
      </c>
      <c r="F9" s="33">
        <v>40</v>
      </c>
      <c r="G9" s="33">
        <v>400</v>
      </c>
      <c r="H9" s="33">
        <v>600</v>
      </c>
      <c r="I9" s="33">
        <v>500</v>
      </c>
      <c r="J9" s="33">
        <v>500</v>
      </c>
      <c r="K9" s="33">
        <v>0</v>
      </c>
      <c r="L9" s="29">
        <f>SUM(D9:K9)</f>
        <v>2040</v>
      </c>
      <c r="M9" s="29">
        <v>0</v>
      </c>
      <c r="N9" s="30">
        <f>SUM(L9:M9)</f>
        <v>2040</v>
      </c>
    </row>
    <row r="10" spans="1:14" ht="36" customHeight="1">
      <c r="A10" s="24" t="s">
        <v>27</v>
      </c>
      <c r="B10" s="26" t="s">
        <v>91</v>
      </c>
      <c r="C10" s="32" t="s">
        <v>92</v>
      </c>
      <c r="D10" s="33">
        <v>0</v>
      </c>
      <c r="E10" s="34">
        <v>0</v>
      </c>
      <c r="F10" s="33">
        <v>0</v>
      </c>
      <c r="G10" s="33">
        <v>100</v>
      </c>
      <c r="H10" s="33">
        <v>2000</v>
      </c>
      <c r="I10" s="33">
        <v>2000</v>
      </c>
      <c r="J10" s="33">
        <v>0</v>
      </c>
      <c r="K10" s="33">
        <v>0</v>
      </c>
      <c r="L10" s="29">
        <f t="shared" si="0"/>
        <v>4100</v>
      </c>
      <c r="M10" s="29">
        <v>0</v>
      </c>
      <c r="N10" s="30">
        <f t="shared" si="1"/>
        <v>4100</v>
      </c>
    </row>
    <row r="11" spans="1:14" ht="38.25" customHeight="1">
      <c r="A11" s="24" t="s">
        <v>30</v>
      </c>
      <c r="B11" s="26" t="s">
        <v>61</v>
      </c>
      <c r="C11" s="32" t="s">
        <v>93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50</v>
      </c>
      <c r="J11" s="33">
        <v>1000</v>
      </c>
      <c r="K11" s="33">
        <v>0</v>
      </c>
      <c r="L11" s="29">
        <f t="shared" si="0"/>
        <v>1050</v>
      </c>
      <c r="M11" s="29">
        <v>0</v>
      </c>
      <c r="N11" s="30">
        <f t="shared" si="1"/>
        <v>1050</v>
      </c>
    </row>
    <row r="12" spans="1:14" ht="39.75" customHeight="1">
      <c r="A12" s="24" t="s">
        <v>32</v>
      </c>
      <c r="B12" s="26" t="s">
        <v>60</v>
      </c>
      <c r="C12" s="32" t="s">
        <v>94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50</v>
      </c>
      <c r="K12" s="33">
        <v>1000</v>
      </c>
      <c r="L12" s="29">
        <f t="shared" si="0"/>
        <v>1050</v>
      </c>
      <c r="M12" s="29">
        <v>0</v>
      </c>
      <c r="N12" s="30">
        <f t="shared" si="1"/>
        <v>1050</v>
      </c>
    </row>
    <row r="13" spans="1:14" ht="36.75" customHeight="1">
      <c r="A13" s="24" t="s">
        <v>35</v>
      </c>
      <c r="B13" s="26" t="s">
        <v>62</v>
      </c>
      <c r="C13" s="32" t="s">
        <v>95</v>
      </c>
      <c r="D13" s="33">
        <v>0</v>
      </c>
      <c r="E13" s="33">
        <v>0</v>
      </c>
      <c r="F13" s="33">
        <v>0</v>
      </c>
      <c r="G13" s="33">
        <v>0</v>
      </c>
      <c r="H13" s="33">
        <v>100</v>
      </c>
      <c r="I13" s="33">
        <v>1000</v>
      </c>
      <c r="J13" s="33">
        <v>2000</v>
      </c>
      <c r="K13" s="33">
        <v>0</v>
      </c>
      <c r="L13" s="29">
        <f t="shared" si="0"/>
        <v>3100</v>
      </c>
      <c r="M13" s="29">
        <v>0</v>
      </c>
      <c r="N13" s="30">
        <f t="shared" si="1"/>
        <v>3100</v>
      </c>
    </row>
    <row r="14" spans="1:14" ht="15.75" customHeight="1" thickBot="1">
      <c r="A14" s="59" t="s">
        <v>53</v>
      </c>
      <c r="B14" s="59"/>
      <c r="C14" s="59"/>
      <c r="D14" s="23">
        <f aca="true" t="shared" si="2" ref="D14:N14">SUM(D5:D13)</f>
        <v>1697.8999999999999</v>
      </c>
      <c r="E14" s="23">
        <f t="shared" si="2"/>
        <v>1.83</v>
      </c>
      <c r="F14" s="23">
        <f t="shared" si="2"/>
        <v>185</v>
      </c>
      <c r="G14" s="23">
        <f t="shared" si="2"/>
        <v>1800</v>
      </c>
      <c r="H14" s="23">
        <f t="shared" si="2"/>
        <v>3600</v>
      </c>
      <c r="I14" s="23">
        <f t="shared" si="2"/>
        <v>4050</v>
      </c>
      <c r="J14" s="23">
        <f t="shared" si="2"/>
        <v>3750</v>
      </c>
      <c r="K14" s="23">
        <f t="shared" si="2"/>
        <v>1000</v>
      </c>
      <c r="L14" s="23">
        <f t="shared" si="2"/>
        <v>16084.73</v>
      </c>
      <c r="M14" s="23">
        <f t="shared" si="2"/>
        <v>0</v>
      </c>
      <c r="N14" s="23">
        <f t="shared" si="2"/>
        <v>16084.73</v>
      </c>
    </row>
    <row r="15" s="21" customFormat="1" ht="11.25">
      <c r="A15" s="20"/>
    </row>
  </sheetData>
  <mergeCells count="17">
    <mergeCell ref="A1:M1"/>
    <mergeCell ref="A2:A4"/>
    <mergeCell ref="B2:B4"/>
    <mergeCell ref="C2:C4"/>
    <mergeCell ref="D2:N2"/>
    <mergeCell ref="D3:D4"/>
    <mergeCell ref="E3:E4"/>
    <mergeCell ref="F3:F4"/>
    <mergeCell ref="G3:G4"/>
    <mergeCell ref="H3:H4"/>
    <mergeCell ref="M3:M4"/>
    <mergeCell ref="N3:N4"/>
    <mergeCell ref="A14:C14"/>
    <mergeCell ref="I3:I4"/>
    <mergeCell ref="J3:J4"/>
    <mergeCell ref="K3:K4"/>
    <mergeCell ref="L3:L4"/>
  </mergeCells>
  <printOptions/>
  <pageMargins left="0.57" right="0.48" top="1" bottom="1" header="0.5" footer="0.5"/>
  <pageSetup horizontalDpi="600" verticalDpi="600" orientation="landscape" paperSize="9" r:id="rId1"/>
  <headerFooter alignWithMargins="0">
    <oddFooter>&amp;CStyczeń, 2008r.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O2" sqref="O2"/>
    </sheetView>
  </sheetViews>
  <sheetFormatPr defaultColWidth="9.00390625" defaultRowHeight="12.75"/>
  <cols>
    <col min="1" max="1" width="3.375" style="22" customWidth="1"/>
    <col min="2" max="2" width="59.75390625" style="5" customWidth="1"/>
    <col min="3" max="3" width="8.25390625" style="5" customWidth="1"/>
    <col min="4" max="11" width="5.75390625" style="5" customWidth="1"/>
    <col min="12" max="13" width="6.75390625" style="5" customWidth="1"/>
    <col min="14" max="14" width="8.125" style="5" customWidth="1"/>
    <col min="15" max="16384" width="9.00390625" style="5" customWidth="1"/>
  </cols>
  <sheetData>
    <row r="1" spans="1:14" ht="18.75" customHeight="1" thickBot="1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 t="s">
        <v>109</v>
      </c>
      <c r="N1" s="65"/>
    </row>
    <row r="2" spans="1:14" ht="15" customHeight="1" thickBot="1">
      <c r="A2" s="71" t="s">
        <v>0</v>
      </c>
      <c r="B2" s="72" t="s">
        <v>1</v>
      </c>
      <c r="C2" s="73" t="s">
        <v>2</v>
      </c>
      <c r="D2" s="74" t="s">
        <v>55</v>
      </c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6.5" customHeight="1" thickBot="1">
      <c r="A3" s="71"/>
      <c r="B3" s="72"/>
      <c r="C3" s="73"/>
      <c r="D3" s="69" t="s">
        <v>96</v>
      </c>
      <c r="E3" s="69" t="s">
        <v>3</v>
      </c>
      <c r="F3" s="69" t="s">
        <v>4</v>
      </c>
      <c r="G3" s="69" t="s">
        <v>5</v>
      </c>
      <c r="H3" s="69" t="s">
        <v>6</v>
      </c>
      <c r="I3" s="69" t="s">
        <v>7</v>
      </c>
      <c r="J3" s="69" t="s">
        <v>8</v>
      </c>
      <c r="K3" s="69" t="s">
        <v>9</v>
      </c>
      <c r="L3" s="70" t="s">
        <v>10</v>
      </c>
      <c r="M3" s="66" t="s">
        <v>11</v>
      </c>
      <c r="N3" s="67" t="s">
        <v>12</v>
      </c>
    </row>
    <row r="4" spans="1:14" ht="16.5" customHeight="1">
      <c r="A4" s="71"/>
      <c r="B4" s="72"/>
      <c r="C4" s="73"/>
      <c r="D4" s="69"/>
      <c r="E4" s="69"/>
      <c r="F4" s="69"/>
      <c r="G4" s="69"/>
      <c r="H4" s="69"/>
      <c r="I4" s="69"/>
      <c r="J4" s="69"/>
      <c r="K4" s="69"/>
      <c r="L4" s="70"/>
      <c r="M4" s="66"/>
      <c r="N4" s="67"/>
    </row>
    <row r="5" spans="1:14" ht="22.5" customHeight="1">
      <c r="A5" s="1" t="s">
        <v>13</v>
      </c>
      <c r="B5" s="2" t="s">
        <v>14</v>
      </c>
      <c r="C5" s="55" t="s">
        <v>15</v>
      </c>
      <c r="D5" s="6">
        <v>465.4</v>
      </c>
      <c r="E5" s="6">
        <v>1008.5</v>
      </c>
      <c r="F5" s="6">
        <v>500</v>
      </c>
      <c r="G5" s="6">
        <v>860.9</v>
      </c>
      <c r="H5" s="6">
        <v>860.9</v>
      </c>
      <c r="I5" s="6">
        <v>865.4</v>
      </c>
      <c r="J5" s="6">
        <v>0</v>
      </c>
      <c r="K5" s="6">
        <v>0</v>
      </c>
      <c r="L5" s="7">
        <f aca="true" t="shared" si="0" ref="L5:L15">SUM(D5:K5)</f>
        <v>4561.1</v>
      </c>
      <c r="M5" s="8">
        <v>0</v>
      </c>
      <c r="N5" s="9">
        <f aca="true" t="shared" si="1" ref="N5:N24">SUM(L5:M5)</f>
        <v>4561.1</v>
      </c>
    </row>
    <row r="6" spans="1:14" ht="22.5" customHeight="1">
      <c r="A6" s="3" t="s">
        <v>16</v>
      </c>
      <c r="B6" s="2" t="s">
        <v>17</v>
      </c>
      <c r="C6" s="2" t="s">
        <v>18</v>
      </c>
      <c r="D6" s="10">
        <v>1998.7</v>
      </c>
      <c r="E6" s="10">
        <v>0</v>
      </c>
      <c r="F6" s="10">
        <v>0</v>
      </c>
      <c r="G6" s="10">
        <v>0</v>
      </c>
      <c r="H6" s="10">
        <v>0</v>
      </c>
      <c r="I6" s="10">
        <v>1289.4</v>
      </c>
      <c r="J6" s="10">
        <v>0</v>
      </c>
      <c r="K6" s="10">
        <v>0</v>
      </c>
      <c r="L6" s="7">
        <f t="shared" si="0"/>
        <v>3288.1000000000004</v>
      </c>
      <c r="M6" s="8">
        <v>0</v>
      </c>
      <c r="N6" s="9">
        <f t="shared" si="1"/>
        <v>3288.1000000000004</v>
      </c>
    </row>
    <row r="7" spans="1:14" ht="22.5" customHeight="1">
      <c r="A7" s="3" t="s">
        <v>19</v>
      </c>
      <c r="B7" s="2" t="s">
        <v>20</v>
      </c>
      <c r="C7" s="2" t="s">
        <v>21</v>
      </c>
      <c r="D7" s="10">
        <v>907.8</v>
      </c>
      <c r="E7" s="10">
        <v>0</v>
      </c>
      <c r="F7" s="10">
        <v>0</v>
      </c>
      <c r="G7" s="10">
        <v>1975.3</v>
      </c>
      <c r="H7" s="10">
        <v>0</v>
      </c>
      <c r="I7" s="10">
        <v>0</v>
      </c>
      <c r="J7" s="10">
        <v>0</v>
      </c>
      <c r="K7" s="10">
        <v>0</v>
      </c>
      <c r="L7" s="7">
        <f t="shared" si="0"/>
        <v>2883.1</v>
      </c>
      <c r="M7" s="8">
        <v>0</v>
      </c>
      <c r="N7" s="9">
        <f t="shared" si="1"/>
        <v>2883.1</v>
      </c>
    </row>
    <row r="8" spans="1:14" ht="22.5" customHeight="1">
      <c r="A8" s="3" t="s">
        <v>22</v>
      </c>
      <c r="B8" s="2" t="s">
        <v>23</v>
      </c>
      <c r="C8" s="2" t="s">
        <v>24</v>
      </c>
      <c r="D8" s="11">
        <v>0</v>
      </c>
      <c r="E8" s="12">
        <v>0</v>
      </c>
      <c r="F8" s="13">
        <v>3823.2</v>
      </c>
      <c r="G8" s="13">
        <v>1173.6</v>
      </c>
      <c r="H8" s="13">
        <v>0</v>
      </c>
      <c r="I8" s="13">
        <v>0</v>
      </c>
      <c r="J8" s="13">
        <v>0</v>
      </c>
      <c r="K8" s="13">
        <v>0</v>
      </c>
      <c r="L8" s="7">
        <f t="shared" si="0"/>
        <v>4996.799999999999</v>
      </c>
      <c r="M8" s="8">
        <v>0</v>
      </c>
      <c r="N8" s="9">
        <f t="shared" si="1"/>
        <v>4996.799999999999</v>
      </c>
    </row>
    <row r="9" spans="1:14" ht="22.5" customHeight="1">
      <c r="A9" s="3" t="s">
        <v>54</v>
      </c>
      <c r="B9" s="2" t="s">
        <v>25</v>
      </c>
      <c r="C9" s="2" t="s">
        <v>26</v>
      </c>
      <c r="D9" s="10">
        <v>0</v>
      </c>
      <c r="E9" s="14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7">
        <f t="shared" si="0"/>
        <v>0</v>
      </c>
      <c r="M9" s="8">
        <v>3200</v>
      </c>
      <c r="N9" s="9">
        <f t="shared" si="1"/>
        <v>3200</v>
      </c>
    </row>
    <row r="10" spans="1:14" ht="22.5" customHeight="1">
      <c r="A10" s="3" t="s">
        <v>27</v>
      </c>
      <c r="B10" s="2" t="s">
        <v>28</v>
      </c>
      <c r="C10" s="2" t="s">
        <v>29</v>
      </c>
      <c r="D10" s="10">
        <v>384.8</v>
      </c>
      <c r="E10" s="10">
        <v>0</v>
      </c>
      <c r="F10" s="10">
        <v>0</v>
      </c>
      <c r="G10" s="10">
        <v>0</v>
      </c>
      <c r="H10" s="10">
        <v>312.5</v>
      </c>
      <c r="I10" s="10">
        <v>0</v>
      </c>
      <c r="J10" s="10">
        <v>0</v>
      </c>
      <c r="K10" s="10">
        <v>0</v>
      </c>
      <c r="L10" s="7">
        <f t="shared" si="0"/>
        <v>697.3</v>
      </c>
      <c r="M10" s="8">
        <v>0</v>
      </c>
      <c r="N10" s="9">
        <f t="shared" si="1"/>
        <v>697.3</v>
      </c>
    </row>
    <row r="11" spans="1:14" ht="22.5" customHeight="1">
      <c r="A11" s="3" t="s">
        <v>30</v>
      </c>
      <c r="B11" s="2" t="s">
        <v>31</v>
      </c>
      <c r="C11" s="2" t="s">
        <v>26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1448.2</v>
      </c>
      <c r="L11" s="7">
        <f t="shared" si="0"/>
        <v>1448.2</v>
      </c>
      <c r="M11" s="8">
        <v>2874.4</v>
      </c>
      <c r="N11" s="9">
        <f t="shared" si="1"/>
        <v>4322.6</v>
      </c>
    </row>
    <row r="12" spans="1:14" ht="22.5" customHeight="1">
      <c r="A12" s="3" t="s">
        <v>32</v>
      </c>
      <c r="B12" s="2" t="s">
        <v>33</v>
      </c>
      <c r="C12" s="2" t="s">
        <v>34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1273.2</v>
      </c>
      <c r="K12" s="10">
        <v>0</v>
      </c>
      <c r="L12" s="7">
        <f t="shared" si="0"/>
        <v>1273.2</v>
      </c>
      <c r="M12" s="8">
        <v>0</v>
      </c>
      <c r="N12" s="9">
        <f t="shared" si="1"/>
        <v>1273.2</v>
      </c>
    </row>
    <row r="13" spans="1:14" ht="22.5" customHeight="1">
      <c r="A13" s="3" t="s">
        <v>35</v>
      </c>
      <c r="B13" s="2" t="s">
        <v>36</v>
      </c>
      <c r="C13" s="2" t="s">
        <v>37</v>
      </c>
      <c r="D13" s="10">
        <v>82.9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1173.1</v>
      </c>
      <c r="L13" s="7">
        <f t="shared" si="0"/>
        <v>1256</v>
      </c>
      <c r="M13" s="8">
        <v>1173</v>
      </c>
      <c r="N13" s="9">
        <f t="shared" si="1"/>
        <v>2429</v>
      </c>
    </row>
    <row r="14" spans="1:14" ht="22.5" customHeight="1">
      <c r="A14" s="3" t="s">
        <v>38</v>
      </c>
      <c r="B14" s="2" t="s">
        <v>39</v>
      </c>
      <c r="C14" s="2" t="s">
        <v>26</v>
      </c>
      <c r="D14" s="10">
        <v>120.6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1688.2</v>
      </c>
      <c r="K14" s="10">
        <v>0</v>
      </c>
      <c r="L14" s="7">
        <f t="shared" si="0"/>
        <v>1808.8</v>
      </c>
      <c r="M14" s="8">
        <v>0</v>
      </c>
      <c r="N14" s="9">
        <f t="shared" si="1"/>
        <v>1808.8</v>
      </c>
    </row>
    <row r="15" spans="1:14" s="15" customFormat="1" ht="22.5" customHeight="1">
      <c r="A15" s="3" t="s">
        <v>40</v>
      </c>
      <c r="B15" s="2" t="s">
        <v>41</v>
      </c>
      <c r="C15" s="2" t="s">
        <v>42</v>
      </c>
      <c r="D15" s="10">
        <v>0</v>
      </c>
      <c r="E15" s="10">
        <v>0</v>
      </c>
      <c r="F15" s="10">
        <v>0</v>
      </c>
      <c r="G15" s="10">
        <v>0</v>
      </c>
      <c r="H15" s="10">
        <v>898.9</v>
      </c>
      <c r="I15" s="10">
        <v>0</v>
      </c>
      <c r="J15" s="10">
        <v>0</v>
      </c>
      <c r="K15" s="10">
        <v>0</v>
      </c>
      <c r="L15" s="7">
        <f t="shared" si="0"/>
        <v>898.9</v>
      </c>
      <c r="M15" s="8">
        <v>1311</v>
      </c>
      <c r="N15" s="9">
        <f t="shared" si="1"/>
        <v>2209.9</v>
      </c>
    </row>
    <row r="16" spans="1:14" ht="22.5" customHeight="1">
      <c r="A16" s="3" t="s">
        <v>43</v>
      </c>
      <c r="B16" s="2" t="s">
        <v>44</v>
      </c>
      <c r="C16" s="2" t="s">
        <v>42</v>
      </c>
      <c r="D16" s="10">
        <v>0</v>
      </c>
      <c r="E16" s="10">
        <v>0</v>
      </c>
      <c r="F16" s="11">
        <v>0</v>
      </c>
      <c r="G16" s="16">
        <v>0</v>
      </c>
      <c r="H16" s="16">
        <v>0</v>
      </c>
      <c r="I16" s="16">
        <v>898.9</v>
      </c>
      <c r="J16" s="16">
        <v>0</v>
      </c>
      <c r="K16" s="13">
        <v>0</v>
      </c>
      <c r="L16" s="7">
        <v>898.9</v>
      </c>
      <c r="M16" s="8">
        <v>1140.3</v>
      </c>
      <c r="N16" s="9">
        <f t="shared" si="1"/>
        <v>2039.1999999999998</v>
      </c>
    </row>
    <row r="17" spans="1:14" ht="22.5" customHeight="1">
      <c r="A17" s="3" t="s">
        <v>97</v>
      </c>
      <c r="B17" s="2" t="s">
        <v>46</v>
      </c>
      <c r="C17" s="2" t="s">
        <v>34</v>
      </c>
      <c r="D17" s="10">
        <v>0</v>
      </c>
      <c r="E17" s="10">
        <v>0</v>
      </c>
      <c r="F17" s="11">
        <v>0</v>
      </c>
      <c r="G17" s="16">
        <v>0</v>
      </c>
      <c r="H17" s="16">
        <v>0</v>
      </c>
      <c r="I17" s="16">
        <v>483.8</v>
      </c>
      <c r="J17" s="16">
        <v>0</v>
      </c>
      <c r="K17" s="13">
        <v>0</v>
      </c>
      <c r="L17" s="7">
        <f aca="true" t="shared" si="2" ref="L17:L24">SUM(D17:K17)</f>
        <v>483.8</v>
      </c>
      <c r="M17" s="8">
        <v>0</v>
      </c>
      <c r="N17" s="9">
        <f t="shared" si="1"/>
        <v>483.8</v>
      </c>
    </row>
    <row r="18" spans="1:14" ht="22.5" customHeight="1">
      <c r="A18" s="3" t="s">
        <v>98</v>
      </c>
      <c r="B18" s="2" t="s">
        <v>48</v>
      </c>
      <c r="C18" s="2" t="s">
        <v>26</v>
      </c>
      <c r="D18" s="10">
        <v>0</v>
      </c>
      <c r="E18" s="10">
        <v>0</v>
      </c>
      <c r="F18" s="10">
        <v>0</v>
      </c>
      <c r="G18" s="14">
        <v>0</v>
      </c>
      <c r="H18" s="14">
        <v>961</v>
      </c>
      <c r="I18" s="14">
        <v>0</v>
      </c>
      <c r="J18" s="14">
        <v>0</v>
      </c>
      <c r="K18" s="10">
        <v>0</v>
      </c>
      <c r="L18" s="7">
        <f t="shared" si="2"/>
        <v>961</v>
      </c>
      <c r="M18" s="8">
        <v>974.7</v>
      </c>
      <c r="N18" s="9">
        <f t="shared" si="1"/>
        <v>1935.7</v>
      </c>
    </row>
    <row r="19" spans="1:14" ht="22.5" customHeight="1">
      <c r="A19" s="3" t="s">
        <v>45</v>
      </c>
      <c r="B19" s="2" t="s">
        <v>49</v>
      </c>
      <c r="C19" s="2" t="s">
        <v>50</v>
      </c>
      <c r="D19" s="10">
        <v>203.6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7">
        <f t="shared" si="2"/>
        <v>203.6</v>
      </c>
      <c r="M19" s="8">
        <v>2932.2</v>
      </c>
      <c r="N19" s="9">
        <f t="shared" si="1"/>
        <v>3135.7999999999997</v>
      </c>
    </row>
    <row r="20" spans="1:14" ht="22.5" customHeight="1">
      <c r="A20" s="3" t="s">
        <v>47</v>
      </c>
      <c r="B20" s="2" t="s">
        <v>106</v>
      </c>
      <c r="C20" s="2" t="s">
        <v>51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903</v>
      </c>
      <c r="J20" s="10">
        <v>903</v>
      </c>
      <c r="K20" s="10">
        <v>903</v>
      </c>
      <c r="L20" s="7">
        <f t="shared" si="2"/>
        <v>2709</v>
      </c>
      <c r="M20" s="8">
        <v>0</v>
      </c>
      <c r="N20" s="9">
        <f t="shared" si="1"/>
        <v>2709</v>
      </c>
    </row>
    <row r="21" spans="1:14" ht="22.5" customHeight="1">
      <c r="A21" s="3" t="s">
        <v>99</v>
      </c>
      <c r="B21" s="2" t="s">
        <v>103</v>
      </c>
      <c r="C21" s="2" t="s">
        <v>86</v>
      </c>
      <c r="D21" s="10">
        <v>0</v>
      </c>
      <c r="E21" s="10">
        <v>0</v>
      </c>
      <c r="F21" s="10">
        <v>0</v>
      </c>
      <c r="G21" s="10">
        <v>1000</v>
      </c>
      <c r="H21" s="10">
        <v>2000</v>
      </c>
      <c r="I21" s="10">
        <v>0</v>
      </c>
      <c r="J21" s="10">
        <v>0</v>
      </c>
      <c r="K21" s="10">
        <v>0</v>
      </c>
      <c r="L21" s="7">
        <f t="shared" si="2"/>
        <v>3000</v>
      </c>
      <c r="M21" s="17">
        <v>0</v>
      </c>
      <c r="N21" s="9">
        <f t="shared" si="1"/>
        <v>3000</v>
      </c>
    </row>
    <row r="22" spans="1:14" ht="22.5" customHeight="1">
      <c r="A22" s="3" t="s">
        <v>100</v>
      </c>
      <c r="B22" s="2" t="s">
        <v>105</v>
      </c>
      <c r="C22" s="2" t="s">
        <v>104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1000</v>
      </c>
      <c r="L22" s="7">
        <f t="shared" si="2"/>
        <v>1000</v>
      </c>
      <c r="M22" s="17">
        <v>1000</v>
      </c>
      <c r="N22" s="9">
        <f t="shared" si="1"/>
        <v>2000</v>
      </c>
    </row>
    <row r="23" spans="1:14" ht="22.5" customHeight="1">
      <c r="A23" s="3" t="s">
        <v>101</v>
      </c>
      <c r="B23" s="2" t="s">
        <v>107</v>
      </c>
      <c r="C23" s="53">
        <v>2008</v>
      </c>
      <c r="D23" s="10">
        <v>0</v>
      </c>
      <c r="E23" s="10">
        <v>0</v>
      </c>
      <c r="F23" s="10">
        <v>900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7">
        <f t="shared" si="2"/>
        <v>900</v>
      </c>
      <c r="M23" s="17">
        <v>0</v>
      </c>
      <c r="N23" s="9">
        <f t="shared" si="1"/>
        <v>900</v>
      </c>
    </row>
    <row r="24" spans="1:14" ht="22.5" customHeight="1" thickBot="1">
      <c r="A24" s="4" t="s">
        <v>102</v>
      </c>
      <c r="B24" s="2" t="s">
        <v>52</v>
      </c>
      <c r="C24" s="2" t="s">
        <v>26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1406</v>
      </c>
      <c r="J24" s="10">
        <v>1406</v>
      </c>
      <c r="K24" s="10">
        <v>1406</v>
      </c>
      <c r="L24" s="7">
        <f t="shared" si="2"/>
        <v>4218</v>
      </c>
      <c r="M24" s="17">
        <v>0</v>
      </c>
      <c r="N24" s="9">
        <f t="shared" si="1"/>
        <v>4218</v>
      </c>
    </row>
    <row r="25" spans="1:14" ht="15.75" customHeight="1" thickBot="1">
      <c r="A25" s="68" t="s">
        <v>53</v>
      </c>
      <c r="B25" s="68"/>
      <c r="C25" s="68"/>
      <c r="D25" s="18">
        <f>SUM(D5:D24)</f>
        <v>4163.8</v>
      </c>
      <c r="E25" s="18">
        <f aca="true" t="shared" si="3" ref="E25:M25">SUM(E5:E24)</f>
        <v>1008.5</v>
      </c>
      <c r="F25" s="18">
        <f t="shared" si="3"/>
        <v>5223.2</v>
      </c>
      <c r="G25" s="18">
        <f t="shared" si="3"/>
        <v>5009.799999999999</v>
      </c>
      <c r="H25" s="18">
        <f t="shared" si="3"/>
        <v>5033.3</v>
      </c>
      <c r="I25" s="18">
        <f t="shared" si="3"/>
        <v>5846.5</v>
      </c>
      <c r="J25" s="18">
        <f t="shared" si="3"/>
        <v>5270.4</v>
      </c>
      <c r="K25" s="18">
        <f t="shared" si="3"/>
        <v>5930.3</v>
      </c>
      <c r="L25" s="18">
        <f t="shared" si="3"/>
        <v>37485.8</v>
      </c>
      <c r="M25" s="18">
        <f t="shared" si="3"/>
        <v>14605.599999999999</v>
      </c>
      <c r="N25" s="19">
        <f>SUM(L25:M25)</f>
        <v>52091.4</v>
      </c>
    </row>
    <row r="26" s="21" customFormat="1" ht="11.25">
      <c r="A26" s="20"/>
    </row>
  </sheetData>
  <mergeCells count="18">
    <mergeCell ref="A25:C25"/>
    <mergeCell ref="I3:I4"/>
    <mergeCell ref="J3:J4"/>
    <mergeCell ref="K3:K4"/>
    <mergeCell ref="A2:A4"/>
    <mergeCell ref="B2:B4"/>
    <mergeCell ref="C2:C4"/>
    <mergeCell ref="D2:N2"/>
    <mergeCell ref="D3:D4"/>
    <mergeCell ref="E3:E4"/>
    <mergeCell ref="A1:L1"/>
    <mergeCell ref="M1:N1"/>
    <mergeCell ref="M3:M4"/>
    <mergeCell ref="N3:N4"/>
    <mergeCell ref="L3:L4"/>
    <mergeCell ref="F3:F4"/>
    <mergeCell ref="G3:G4"/>
    <mergeCell ref="H3:H4"/>
  </mergeCells>
  <printOptions/>
  <pageMargins left="0.65" right="0.38" top="0.3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3.375" style="22" customWidth="1"/>
    <col min="2" max="2" width="58.875" style="5" customWidth="1"/>
    <col min="3" max="3" width="8.25390625" style="5" customWidth="1"/>
    <col min="4" max="11" width="5.75390625" style="5" customWidth="1"/>
    <col min="12" max="13" width="6.75390625" style="5" customWidth="1"/>
    <col min="14" max="14" width="8.125" style="5" customWidth="1"/>
    <col min="15" max="16384" width="9.00390625" style="5" customWidth="1"/>
  </cols>
  <sheetData>
    <row r="1" spans="1:13" ht="18.75" customHeight="1" thickBot="1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6.5" customHeight="1">
      <c r="A2" s="81" t="s">
        <v>0</v>
      </c>
      <c r="B2" s="84" t="s">
        <v>1</v>
      </c>
      <c r="C2" s="84" t="s">
        <v>2</v>
      </c>
      <c r="D2" s="84" t="s">
        <v>55</v>
      </c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6.5" customHeight="1">
      <c r="A3" s="82"/>
      <c r="B3" s="63"/>
      <c r="C3" s="63"/>
      <c r="D3" s="60" t="s">
        <v>96</v>
      </c>
      <c r="E3" s="60" t="s">
        <v>3</v>
      </c>
      <c r="F3" s="60" t="s">
        <v>4</v>
      </c>
      <c r="G3" s="60" t="s">
        <v>5</v>
      </c>
      <c r="H3" s="60" t="s">
        <v>6</v>
      </c>
      <c r="I3" s="60" t="s">
        <v>7</v>
      </c>
      <c r="J3" s="60" t="s">
        <v>8</v>
      </c>
      <c r="K3" s="60" t="s">
        <v>9</v>
      </c>
      <c r="L3" s="61" t="s">
        <v>10</v>
      </c>
      <c r="M3" s="57" t="s">
        <v>11</v>
      </c>
      <c r="N3" s="56" t="s">
        <v>12</v>
      </c>
    </row>
    <row r="4" spans="1:14" ht="18" customHeight="1" thickBot="1">
      <c r="A4" s="83"/>
      <c r="B4" s="85"/>
      <c r="C4" s="85"/>
      <c r="D4" s="79"/>
      <c r="E4" s="79"/>
      <c r="F4" s="79"/>
      <c r="G4" s="79"/>
      <c r="H4" s="79"/>
      <c r="I4" s="79"/>
      <c r="J4" s="79"/>
      <c r="K4" s="79"/>
      <c r="L4" s="80"/>
      <c r="M4" s="75"/>
      <c r="N4" s="76"/>
    </row>
    <row r="5" spans="1:14" ht="54.75" customHeight="1">
      <c r="A5" s="40" t="s">
        <v>13</v>
      </c>
      <c r="B5" s="41" t="s">
        <v>65</v>
      </c>
      <c r="C5" s="42" t="s">
        <v>84</v>
      </c>
      <c r="D5" s="43">
        <v>0</v>
      </c>
      <c r="E5" s="43">
        <v>0</v>
      </c>
      <c r="F5" s="43">
        <v>0</v>
      </c>
      <c r="G5" s="43">
        <v>6000</v>
      </c>
      <c r="H5" s="43">
        <v>6000</v>
      </c>
      <c r="I5" s="43">
        <v>6000</v>
      </c>
      <c r="J5" s="43">
        <v>6000</v>
      </c>
      <c r="K5" s="43">
        <v>6000</v>
      </c>
      <c r="L5" s="44">
        <f>SUM(D5:K5)</f>
        <v>30000</v>
      </c>
      <c r="M5" s="44">
        <v>0</v>
      </c>
      <c r="N5" s="45">
        <f>SUM(L5:M5)</f>
        <v>30000</v>
      </c>
    </row>
    <row r="6" spans="1:14" ht="45" customHeight="1">
      <c r="A6" s="36" t="s">
        <v>16</v>
      </c>
      <c r="B6" s="26" t="s">
        <v>85</v>
      </c>
      <c r="C6" s="32" t="s">
        <v>67</v>
      </c>
      <c r="D6" s="33">
        <v>158.4</v>
      </c>
      <c r="E6" s="33">
        <v>621.3</v>
      </c>
      <c r="F6" s="33">
        <v>120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29">
        <f>SUM(D6:K6)</f>
        <v>899.6999999999999</v>
      </c>
      <c r="M6" s="29">
        <v>0</v>
      </c>
      <c r="N6" s="37">
        <f>SUM(L6:M6)</f>
        <v>899.6999999999999</v>
      </c>
    </row>
    <row r="7" spans="1:14" ht="45" customHeight="1" thickBot="1">
      <c r="A7" s="46" t="s">
        <v>19</v>
      </c>
      <c r="B7" s="47" t="s">
        <v>68</v>
      </c>
      <c r="C7" s="48" t="s">
        <v>86</v>
      </c>
      <c r="D7" s="49">
        <v>0</v>
      </c>
      <c r="E7" s="50">
        <v>0</v>
      </c>
      <c r="F7" s="49">
        <v>0</v>
      </c>
      <c r="G7" s="49">
        <v>1000</v>
      </c>
      <c r="H7" s="49">
        <v>1000</v>
      </c>
      <c r="I7" s="49">
        <v>0</v>
      </c>
      <c r="J7" s="49">
        <v>0</v>
      </c>
      <c r="K7" s="49">
        <v>0</v>
      </c>
      <c r="L7" s="51">
        <f>SUM(D7:K7)</f>
        <v>2000</v>
      </c>
      <c r="M7" s="51">
        <v>0</v>
      </c>
      <c r="N7" s="52">
        <f>SUM(L7:M7)</f>
        <v>2000</v>
      </c>
    </row>
    <row r="8" spans="1:14" ht="15.75" customHeight="1" thickBot="1">
      <c r="A8" s="77" t="s">
        <v>53</v>
      </c>
      <c r="B8" s="78"/>
      <c r="C8" s="78"/>
      <c r="D8" s="38">
        <f aca="true" t="shared" si="0" ref="D8:N8">SUM(D5:D7)</f>
        <v>158.4</v>
      </c>
      <c r="E8" s="38">
        <f t="shared" si="0"/>
        <v>621.3</v>
      </c>
      <c r="F8" s="38">
        <f t="shared" si="0"/>
        <v>120</v>
      </c>
      <c r="G8" s="38">
        <f t="shared" si="0"/>
        <v>7000</v>
      </c>
      <c r="H8" s="38">
        <f t="shared" si="0"/>
        <v>7000</v>
      </c>
      <c r="I8" s="38">
        <f t="shared" si="0"/>
        <v>6000</v>
      </c>
      <c r="J8" s="38">
        <f t="shared" si="0"/>
        <v>6000</v>
      </c>
      <c r="K8" s="38">
        <f t="shared" si="0"/>
        <v>6000</v>
      </c>
      <c r="L8" s="38">
        <f t="shared" si="0"/>
        <v>32899.7</v>
      </c>
      <c r="M8" s="38">
        <f t="shared" si="0"/>
        <v>0</v>
      </c>
      <c r="N8" s="39">
        <f t="shared" si="0"/>
        <v>32899.7</v>
      </c>
    </row>
    <row r="9" s="21" customFormat="1" ht="11.25">
      <c r="A9" s="20"/>
    </row>
  </sheetData>
  <mergeCells count="17">
    <mergeCell ref="A1:M1"/>
    <mergeCell ref="A2:A4"/>
    <mergeCell ref="B2:B4"/>
    <mergeCell ref="C2:C4"/>
    <mergeCell ref="D2:N2"/>
    <mergeCell ref="D3:D4"/>
    <mergeCell ref="E3:E4"/>
    <mergeCell ref="F3:F4"/>
    <mergeCell ref="G3:G4"/>
    <mergeCell ref="H3:H4"/>
    <mergeCell ref="M3:M4"/>
    <mergeCell ref="N3:N4"/>
    <mergeCell ref="A8:C8"/>
    <mergeCell ref="I3:I4"/>
    <mergeCell ref="J3:J4"/>
    <mergeCell ref="K3:K4"/>
    <mergeCell ref="L3:L4"/>
  </mergeCells>
  <printOptions/>
  <pageMargins left="0.62" right="0.43" top="1" bottom="1" header="0.5" footer="0.5"/>
  <pageSetup horizontalDpi="600" verticalDpi="600" orientation="landscape" paperSize="9" r:id="rId1"/>
  <headerFooter alignWithMargins="0">
    <oddFooter>&amp;CStyczeń, 2008r.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D3" sqref="D3:D4"/>
    </sheetView>
  </sheetViews>
  <sheetFormatPr defaultColWidth="9.00390625" defaultRowHeight="12.75"/>
  <cols>
    <col min="1" max="1" width="3.375" style="22" customWidth="1"/>
    <col min="2" max="2" width="58.875" style="5" customWidth="1"/>
    <col min="3" max="3" width="8.25390625" style="5" customWidth="1"/>
    <col min="4" max="11" width="5.75390625" style="5" customWidth="1"/>
    <col min="12" max="13" width="6.75390625" style="5" customWidth="1"/>
    <col min="14" max="14" width="8.125" style="5" customWidth="1"/>
    <col min="15" max="16384" width="9.00390625" style="5" customWidth="1"/>
  </cols>
  <sheetData>
    <row r="1" spans="1:13" ht="18.75" customHeight="1" thickBot="1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6.5" customHeight="1">
      <c r="A2" s="81" t="s">
        <v>0</v>
      </c>
      <c r="B2" s="84" t="s">
        <v>1</v>
      </c>
      <c r="C2" s="84" t="s">
        <v>2</v>
      </c>
      <c r="D2" s="84" t="s">
        <v>55</v>
      </c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6.5" customHeight="1">
      <c r="A3" s="82"/>
      <c r="B3" s="63"/>
      <c r="C3" s="63"/>
      <c r="D3" s="60" t="s">
        <v>96</v>
      </c>
      <c r="E3" s="60" t="s">
        <v>3</v>
      </c>
      <c r="F3" s="60" t="s">
        <v>4</v>
      </c>
      <c r="G3" s="60" t="s">
        <v>5</v>
      </c>
      <c r="H3" s="60" t="s">
        <v>6</v>
      </c>
      <c r="I3" s="60" t="s">
        <v>7</v>
      </c>
      <c r="J3" s="60" t="s">
        <v>8</v>
      </c>
      <c r="K3" s="60" t="s">
        <v>9</v>
      </c>
      <c r="L3" s="61" t="s">
        <v>10</v>
      </c>
      <c r="M3" s="57" t="s">
        <v>11</v>
      </c>
      <c r="N3" s="56" t="s">
        <v>12</v>
      </c>
    </row>
    <row r="4" spans="1:14" ht="17.25" customHeight="1" thickBot="1">
      <c r="A4" s="83"/>
      <c r="B4" s="85"/>
      <c r="C4" s="85"/>
      <c r="D4" s="79"/>
      <c r="E4" s="79"/>
      <c r="F4" s="79"/>
      <c r="G4" s="79"/>
      <c r="H4" s="79"/>
      <c r="I4" s="79"/>
      <c r="J4" s="79"/>
      <c r="K4" s="79"/>
      <c r="L4" s="80"/>
      <c r="M4" s="75"/>
      <c r="N4" s="76"/>
    </row>
    <row r="5" spans="1:14" ht="54.75" customHeight="1">
      <c r="A5" s="40" t="s">
        <v>13</v>
      </c>
      <c r="B5" s="41" t="s">
        <v>70</v>
      </c>
      <c r="C5" s="42" t="s">
        <v>78</v>
      </c>
      <c r="D5" s="43">
        <v>786</v>
      </c>
      <c r="E5" s="43">
        <v>0</v>
      </c>
      <c r="F5" s="43">
        <v>50</v>
      </c>
      <c r="G5" s="43">
        <v>510</v>
      </c>
      <c r="H5" s="43">
        <v>0</v>
      </c>
      <c r="I5" s="43">
        <v>0</v>
      </c>
      <c r="J5" s="43">
        <v>0</v>
      </c>
      <c r="K5" s="43">
        <v>0</v>
      </c>
      <c r="L5" s="44">
        <f>SUM(D5:K5)</f>
        <v>1346</v>
      </c>
      <c r="M5" s="44">
        <v>0</v>
      </c>
      <c r="N5" s="45">
        <f>SUM(L5:M5)</f>
        <v>1346</v>
      </c>
    </row>
    <row r="6" spans="1:14" ht="45" customHeight="1">
      <c r="A6" s="36" t="s">
        <v>16</v>
      </c>
      <c r="B6" s="26" t="s">
        <v>71</v>
      </c>
      <c r="C6" s="32" t="s">
        <v>79</v>
      </c>
      <c r="D6" s="33">
        <v>0</v>
      </c>
      <c r="E6" s="33">
        <v>0</v>
      </c>
      <c r="F6" s="33">
        <v>100</v>
      </c>
      <c r="G6" s="33">
        <v>600</v>
      </c>
      <c r="H6" s="33">
        <v>600</v>
      </c>
      <c r="I6" s="33">
        <v>600</v>
      </c>
      <c r="J6" s="33">
        <v>0</v>
      </c>
      <c r="K6" s="33">
        <v>0</v>
      </c>
      <c r="L6" s="29">
        <f>SUM(D6:K6)</f>
        <v>1900</v>
      </c>
      <c r="M6" s="29">
        <v>0</v>
      </c>
      <c r="N6" s="37">
        <f>SUM(L6:M6)</f>
        <v>1900</v>
      </c>
    </row>
    <row r="7" spans="1:14" ht="45" customHeight="1">
      <c r="A7" s="36" t="s">
        <v>19</v>
      </c>
      <c r="B7" s="26" t="s">
        <v>75</v>
      </c>
      <c r="C7" s="32" t="s">
        <v>67</v>
      </c>
      <c r="D7" s="33">
        <v>117.5</v>
      </c>
      <c r="E7" s="33">
        <v>241</v>
      </c>
      <c r="F7" s="33">
        <v>147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29">
        <f>SUM(D7:K7)</f>
        <v>505.5</v>
      </c>
      <c r="M7" s="29">
        <v>0</v>
      </c>
      <c r="N7" s="37">
        <f>SUM(L7:M7)</f>
        <v>505.5</v>
      </c>
    </row>
    <row r="8" spans="1:14" ht="45" customHeight="1" thickBot="1">
      <c r="A8" s="46" t="s">
        <v>22</v>
      </c>
      <c r="B8" s="47" t="s">
        <v>76</v>
      </c>
      <c r="C8" s="48" t="s">
        <v>80</v>
      </c>
      <c r="D8" s="49">
        <v>0</v>
      </c>
      <c r="E8" s="49">
        <v>0</v>
      </c>
      <c r="F8" s="49">
        <v>0</v>
      </c>
      <c r="G8" s="49">
        <v>0</v>
      </c>
      <c r="H8" s="49">
        <v>200</v>
      </c>
      <c r="I8" s="49">
        <v>200</v>
      </c>
      <c r="J8" s="49">
        <v>200</v>
      </c>
      <c r="K8" s="49">
        <v>0</v>
      </c>
      <c r="L8" s="29">
        <f>SUM(D8:K8)</f>
        <v>600</v>
      </c>
      <c r="M8" s="29">
        <v>0</v>
      </c>
      <c r="N8" s="37">
        <f>SUM(L8:M8)</f>
        <v>600</v>
      </c>
    </row>
    <row r="9" spans="1:14" ht="15.75" customHeight="1" thickBot="1">
      <c r="A9" s="77" t="s">
        <v>53</v>
      </c>
      <c r="B9" s="78"/>
      <c r="C9" s="78"/>
      <c r="D9" s="38">
        <f aca="true" t="shared" si="0" ref="D9:N9">SUM(D5:D8)</f>
        <v>903.5</v>
      </c>
      <c r="E9" s="38">
        <f t="shared" si="0"/>
        <v>241</v>
      </c>
      <c r="F9" s="38">
        <f t="shared" si="0"/>
        <v>297</v>
      </c>
      <c r="G9" s="38">
        <f t="shared" si="0"/>
        <v>1110</v>
      </c>
      <c r="H9" s="38">
        <f t="shared" si="0"/>
        <v>800</v>
      </c>
      <c r="I9" s="38">
        <f t="shared" si="0"/>
        <v>800</v>
      </c>
      <c r="J9" s="38">
        <f t="shared" si="0"/>
        <v>200</v>
      </c>
      <c r="K9" s="38">
        <f t="shared" si="0"/>
        <v>0</v>
      </c>
      <c r="L9" s="38">
        <f t="shared" si="0"/>
        <v>4351.5</v>
      </c>
      <c r="M9" s="38">
        <f t="shared" si="0"/>
        <v>0</v>
      </c>
      <c r="N9" s="39">
        <f t="shared" si="0"/>
        <v>4351.5</v>
      </c>
    </row>
    <row r="10" s="21" customFormat="1" ht="11.25">
      <c r="A10" s="20"/>
    </row>
  </sheetData>
  <mergeCells count="17">
    <mergeCell ref="M3:M4"/>
    <mergeCell ref="N3:N4"/>
    <mergeCell ref="A9:C9"/>
    <mergeCell ref="I3:I4"/>
    <mergeCell ref="J3:J4"/>
    <mergeCell ref="K3:K4"/>
    <mergeCell ref="L3:L4"/>
    <mergeCell ref="A1:M1"/>
    <mergeCell ref="A2:A4"/>
    <mergeCell ref="B2:B4"/>
    <mergeCell ref="C2:C4"/>
    <mergeCell ref="D2:N2"/>
    <mergeCell ref="D3:D4"/>
    <mergeCell ref="E3:E4"/>
    <mergeCell ref="F3:F4"/>
    <mergeCell ref="G3:G4"/>
    <mergeCell ref="H3:H4"/>
  </mergeCells>
  <printOptions/>
  <pageMargins left="0.55" right="0.45" top="1" bottom="1" header="0.5" footer="0.5"/>
  <pageSetup horizontalDpi="600" verticalDpi="600" orientation="landscape" paperSize="9" r:id="rId1"/>
  <headerFooter alignWithMargins="0">
    <oddFooter>&amp;CStyczeń, 2008r.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P5" sqref="P5"/>
    </sheetView>
  </sheetViews>
  <sheetFormatPr defaultColWidth="9.00390625" defaultRowHeight="12.75"/>
  <cols>
    <col min="1" max="1" width="3.375" style="22" customWidth="1"/>
    <col min="2" max="2" width="58.875" style="5" customWidth="1"/>
    <col min="3" max="3" width="8.25390625" style="5" customWidth="1"/>
    <col min="4" max="11" width="5.75390625" style="5" customWidth="1"/>
    <col min="12" max="13" width="6.75390625" style="5" customWidth="1"/>
    <col min="14" max="14" width="8.125" style="5" customWidth="1"/>
    <col min="15" max="16384" width="9.00390625" style="5" customWidth="1"/>
  </cols>
  <sheetData>
    <row r="1" spans="1:14" ht="18.75" customHeight="1" thickBot="1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 t="s">
        <v>110</v>
      </c>
      <c r="N1" s="89"/>
    </row>
    <row r="2" spans="1:14" ht="16.5" customHeight="1">
      <c r="A2" s="81" t="s">
        <v>0</v>
      </c>
      <c r="B2" s="84" t="s">
        <v>1</v>
      </c>
      <c r="C2" s="84" t="s">
        <v>2</v>
      </c>
      <c r="D2" s="84" t="s">
        <v>55</v>
      </c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6.5" customHeight="1">
      <c r="A3" s="82"/>
      <c r="B3" s="63"/>
      <c r="C3" s="63"/>
      <c r="D3" s="60" t="s">
        <v>96</v>
      </c>
      <c r="E3" s="60" t="s">
        <v>3</v>
      </c>
      <c r="F3" s="60" t="s">
        <v>4</v>
      </c>
      <c r="G3" s="60" t="s">
        <v>5</v>
      </c>
      <c r="H3" s="60" t="s">
        <v>6</v>
      </c>
      <c r="I3" s="60" t="s">
        <v>7</v>
      </c>
      <c r="J3" s="60" t="s">
        <v>8</v>
      </c>
      <c r="K3" s="60" t="s">
        <v>9</v>
      </c>
      <c r="L3" s="61" t="s">
        <v>10</v>
      </c>
      <c r="M3" s="57" t="s">
        <v>11</v>
      </c>
      <c r="N3" s="56" t="s">
        <v>12</v>
      </c>
    </row>
    <row r="4" spans="1:14" ht="18" customHeight="1" thickBot="1">
      <c r="A4" s="83"/>
      <c r="B4" s="85"/>
      <c r="C4" s="85"/>
      <c r="D4" s="79"/>
      <c r="E4" s="79"/>
      <c r="F4" s="79"/>
      <c r="G4" s="79"/>
      <c r="H4" s="79"/>
      <c r="I4" s="79"/>
      <c r="J4" s="79"/>
      <c r="K4" s="79"/>
      <c r="L4" s="80"/>
      <c r="M4" s="75"/>
      <c r="N4" s="76"/>
    </row>
    <row r="5" spans="1:14" ht="54.75" customHeight="1">
      <c r="A5" s="40" t="s">
        <v>13</v>
      </c>
      <c r="B5" s="41" t="s">
        <v>82</v>
      </c>
      <c r="C5" s="42" t="s">
        <v>66</v>
      </c>
      <c r="D5" s="43">
        <v>786</v>
      </c>
      <c r="E5" s="43">
        <v>0</v>
      </c>
      <c r="F5" s="43">
        <v>50</v>
      </c>
      <c r="G5" s="43">
        <v>510</v>
      </c>
      <c r="H5" s="43">
        <v>0</v>
      </c>
      <c r="I5" s="43">
        <v>0</v>
      </c>
      <c r="J5" s="43">
        <v>0</v>
      </c>
      <c r="K5" s="43">
        <v>0</v>
      </c>
      <c r="L5" s="44">
        <f>SUM(D5:K5)</f>
        <v>1346</v>
      </c>
      <c r="M5" s="44">
        <v>0</v>
      </c>
      <c r="N5" s="45">
        <f>SUM(L5:M5)</f>
        <v>1346</v>
      </c>
    </row>
    <row r="6" spans="1:14" ht="45" customHeight="1">
      <c r="A6" s="36" t="s">
        <v>16</v>
      </c>
      <c r="B6" s="26" t="s">
        <v>108</v>
      </c>
      <c r="C6" s="32" t="s">
        <v>90</v>
      </c>
      <c r="D6" s="33">
        <v>0</v>
      </c>
      <c r="E6" s="33">
        <v>0</v>
      </c>
      <c r="F6" s="33">
        <v>800</v>
      </c>
      <c r="G6" s="33">
        <v>800</v>
      </c>
      <c r="H6" s="33">
        <v>800</v>
      </c>
      <c r="I6" s="33">
        <v>800</v>
      </c>
      <c r="J6" s="33">
        <v>800</v>
      </c>
      <c r="K6" s="33">
        <v>0</v>
      </c>
      <c r="L6" s="29">
        <f>SUM(D6:K6)</f>
        <v>4000</v>
      </c>
      <c r="M6" s="29">
        <v>0</v>
      </c>
      <c r="N6" s="37">
        <f>SUM(L6:M6)</f>
        <v>4000</v>
      </c>
    </row>
    <row r="7" spans="1:14" ht="45" customHeight="1" thickBot="1">
      <c r="A7" s="46" t="s">
        <v>19</v>
      </c>
      <c r="B7" s="47" t="s">
        <v>83</v>
      </c>
      <c r="C7" s="48" t="s">
        <v>34</v>
      </c>
      <c r="D7" s="49">
        <v>0</v>
      </c>
      <c r="E7" s="49">
        <v>30</v>
      </c>
      <c r="F7" s="49">
        <v>160</v>
      </c>
      <c r="G7" s="49">
        <v>160</v>
      </c>
      <c r="H7" s="49">
        <v>160</v>
      </c>
      <c r="I7" s="49">
        <v>160</v>
      </c>
      <c r="J7" s="49">
        <v>160</v>
      </c>
      <c r="K7" s="49">
        <v>125</v>
      </c>
      <c r="L7" s="51">
        <f>SUM(D7:K7)</f>
        <v>955</v>
      </c>
      <c r="M7" s="51">
        <v>0</v>
      </c>
      <c r="N7" s="52">
        <f>SUM(L7:M7)</f>
        <v>955</v>
      </c>
    </row>
    <row r="8" spans="1:14" ht="15.75" customHeight="1" thickBot="1">
      <c r="A8" s="77" t="s">
        <v>53</v>
      </c>
      <c r="B8" s="78"/>
      <c r="C8" s="78"/>
      <c r="D8" s="38">
        <f aca="true" t="shared" si="0" ref="D8:N8">SUM(D5:D7)</f>
        <v>786</v>
      </c>
      <c r="E8" s="38">
        <f t="shared" si="0"/>
        <v>30</v>
      </c>
      <c r="F8" s="38">
        <f t="shared" si="0"/>
        <v>1010</v>
      </c>
      <c r="G8" s="38">
        <f t="shared" si="0"/>
        <v>1470</v>
      </c>
      <c r="H8" s="38">
        <f t="shared" si="0"/>
        <v>960</v>
      </c>
      <c r="I8" s="38">
        <f t="shared" si="0"/>
        <v>960</v>
      </c>
      <c r="J8" s="38">
        <f t="shared" si="0"/>
        <v>960</v>
      </c>
      <c r="K8" s="38">
        <f t="shared" si="0"/>
        <v>125</v>
      </c>
      <c r="L8" s="38">
        <f t="shared" si="0"/>
        <v>6301</v>
      </c>
      <c r="M8" s="38">
        <f t="shared" si="0"/>
        <v>0</v>
      </c>
      <c r="N8" s="39">
        <f t="shared" si="0"/>
        <v>6301</v>
      </c>
    </row>
    <row r="9" s="21" customFormat="1" ht="11.25">
      <c r="A9" s="20"/>
    </row>
  </sheetData>
  <mergeCells count="18">
    <mergeCell ref="H3:H4"/>
    <mergeCell ref="M3:M4"/>
    <mergeCell ref="N3:N4"/>
    <mergeCell ref="A8:C8"/>
    <mergeCell ref="I3:I4"/>
    <mergeCell ref="J3:J4"/>
    <mergeCell ref="K3:K4"/>
    <mergeCell ref="L3:L4"/>
    <mergeCell ref="A1:L1"/>
    <mergeCell ref="M1:N1"/>
    <mergeCell ref="A2:A4"/>
    <mergeCell ref="B2:B4"/>
    <mergeCell ref="C2:C4"/>
    <mergeCell ref="D2:N2"/>
    <mergeCell ref="D3:D4"/>
    <mergeCell ref="E3:E4"/>
    <mergeCell ref="F3:F4"/>
    <mergeCell ref="G3:G4"/>
  </mergeCells>
  <printOptions/>
  <pageMargins left="0.53" right="0.4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pir.rpi</cp:lastModifiedBy>
  <cp:lastPrinted>2008-02-27T12:54:47Z</cp:lastPrinted>
  <dcterms:created xsi:type="dcterms:W3CDTF">2004-08-15T07:10:12Z</dcterms:created>
  <dcterms:modified xsi:type="dcterms:W3CDTF">2008-08-01T09:35:35Z</dcterms:modified>
  <cp:category/>
  <cp:version/>
  <cp:contentType/>
  <cp:contentStatus/>
  <cp:revision>1</cp:revision>
</cp:coreProperties>
</file>